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<sst xmlns="http://schemas.openxmlformats.org/spreadsheetml/2006/main" count="306" uniqueCount="139">
  <si>
    <t>ezer Ft-ban</t>
  </si>
  <si>
    <t>Sor-sz.</t>
  </si>
  <si>
    <t>Megnevezés</t>
  </si>
  <si>
    <t>Intézményi működési bevételek</t>
  </si>
  <si>
    <t>Működési célú kiadások</t>
  </si>
  <si>
    <t>Felhalmozási célú kiadások</t>
  </si>
  <si>
    <t>Önkormányzatok költségvetési támogatása</t>
  </si>
  <si>
    <t>Adott kölcsönök</t>
  </si>
  <si>
    <t>Finanszírozási kiadások</t>
  </si>
  <si>
    <t>Támogatásértékű bevételek</t>
  </si>
  <si>
    <t>Tartalékok</t>
  </si>
  <si>
    <t>Általános tartalék</t>
  </si>
  <si>
    <t>Adott kölcsönök visszatérülése</t>
  </si>
  <si>
    <t>Céltartalék</t>
  </si>
  <si>
    <t>Finanszírozási bevételek</t>
  </si>
  <si>
    <t>Államháztartási tartalék</t>
  </si>
  <si>
    <t>Pénzforgalom nélküli bevételek</t>
  </si>
  <si>
    <t>Tervezett pénzmaradvány</t>
  </si>
  <si>
    <t>Balatonrendes Önkormányzat 2012. évi bevételei és kiadásai</t>
  </si>
  <si>
    <t>terv/ előző évi előirány. (%)</t>
  </si>
  <si>
    <t>BEVÉTELEK</t>
  </si>
  <si>
    <t>1.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</si>
  <si>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</si>
  <si>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</si>
  <si>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</si>
  <si>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</si>
  <si>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</si>
  <si>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</si>
  <si>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</si>
  <si>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</si>
  <si>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</si>
  <si>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Egyéb bevételek, bírságok, pótlékok</t>
  </si>
  <si>
    <t>3.</t>
  </si>
  <si>
    <t>3.1.</t>
  </si>
  <si>
    <t>Normatív hozzájárulás</t>
  </si>
  <si>
    <t>3.2.</t>
  </si>
  <si>
    <t xml:space="preserve">Központosított előirányzatok </t>
  </si>
  <si>
    <t>3.3.</t>
  </si>
  <si>
    <t>Helyi önkormányzatok színházi támogatása</t>
  </si>
  <si>
    <t>3.4.</t>
  </si>
  <si>
    <t>Normatív kötött felhasználású támogatások</t>
  </si>
  <si>
    <t>3.5.</t>
  </si>
  <si>
    <t>4.</t>
  </si>
  <si>
    <t>Felhalmozási és tőke jellegű bevételek</t>
  </si>
  <si>
    <t>5.</t>
  </si>
  <si>
    <t>5.1.</t>
  </si>
  <si>
    <t>Működési célú</t>
  </si>
  <si>
    <t xml:space="preserve">     - ebből OEP</t>
  </si>
  <si>
    <t>5.2.</t>
  </si>
  <si>
    <t>Felhalmozási célú</t>
  </si>
  <si>
    <t>6.</t>
  </si>
  <si>
    <t>Államháztartás kivülről átvett pénzeszközök</t>
  </si>
  <si>
    <t>7.</t>
  </si>
  <si>
    <t>8.</t>
  </si>
  <si>
    <t>9.</t>
  </si>
  <si>
    <t>Pénzforgalom nélküli bevételek (pénzmaradvány,</t>
  </si>
  <si>
    <t>vállalkozási eredmény)</t>
  </si>
  <si>
    <t xml:space="preserve">Bevételek összesen </t>
  </si>
  <si>
    <t>KIADÁSOK</t>
  </si>
  <si>
    <t>Személyi juttatások</t>
  </si>
  <si>
    <t>Munkaadókat terhelő járulékok</t>
  </si>
  <si>
    <t>Dologi kiadások</t>
  </si>
  <si>
    <t>Ellátottak pénzbeli juttatásai</t>
  </si>
  <si>
    <t>Támogatások</t>
  </si>
  <si>
    <t>Beruházások</t>
  </si>
  <si>
    <t>Felújítások</t>
  </si>
  <si>
    <t>Egyéb felhalmozási kiadások</t>
  </si>
  <si>
    <t>10.</t>
  </si>
  <si>
    <t>11.</t>
  </si>
  <si>
    <t>12.</t>
  </si>
  <si>
    <t>13.</t>
  </si>
  <si>
    <t>14.</t>
  </si>
  <si>
    <t xml:space="preserve">Kiadások összesen </t>
  </si>
  <si>
    <t>Költségvetési létszámkeret</t>
  </si>
  <si>
    <t>Balatonrendes Önkormányzat 2012.évi működési célú bevételei és kiadásai</t>
  </si>
  <si>
    <t>4.1.</t>
  </si>
  <si>
    <t>8.1.</t>
  </si>
  <si>
    <t>Pénzmaradvány igénybevétele</t>
  </si>
  <si>
    <t>8.2.</t>
  </si>
  <si>
    <t>Vállalkozási eredmény igénybevétele</t>
  </si>
  <si>
    <t>Balatonrendes Önkormányzat 2012.évi felhalmozási célú bevételei és kiadásai</t>
  </si>
  <si>
    <t>Tárgyi eszközök, immateriális javak értékesítése</t>
  </si>
  <si>
    <t>Önkormányzatok sajátos felhalmozási és tőkebevételei</t>
  </si>
  <si>
    <t>Pénzügyi befektetések bevételei</t>
  </si>
  <si>
    <t>Felhalmozási bevételek</t>
  </si>
  <si>
    <t>Felhalmozási célú támogatásértékű bevételek</t>
  </si>
  <si>
    <t>Felhalmozási célú pénzeszköz átvétel áht. kívülről</t>
  </si>
  <si>
    <t>Folyamatban lévő beruházások címzett és céltámogatása</t>
  </si>
  <si>
    <t>Új, induló beruházás címzett támogatása</t>
  </si>
  <si>
    <t xml:space="preserve">Központosított célelőirányzatból várható felhalmozási célú </t>
  </si>
  <si>
    <t>támogatás</t>
  </si>
  <si>
    <t>Előző évi - felhalmozási célú - pénzmaradvány, vállalkozási eredmény</t>
  </si>
  <si>
    <t xml:space="preserve">1. </t>
  </si>
  <si>
    <t>Beruházási kiadások</t>
  </si>
  <si>
    <t>Felújítási kiadások</t>
  </si>
  <si>
    <t>Felhalmozási célú pénzeszköz átadás államháztartáson kívülre</t>
  </si>
  <si>
    <t>Felhalmozási célú tartalék</t>
  </si>
  <si>
    <t>Felhalmozási célú év végi tervezett maradvány</t>
  </si>
  <si>
    <t>Balatonrendes Önkormányzat 2012.évi felújítási kiadásai feladatonként/célonként</t>
  </si>
  <si>
    <t>Sor- sz.</t>
  </si>
  <si>
    <t>Feladat megnevezése</t>
  </si>
  <si>
    <t>Összes</t>
  </si>
  <si>
    <t>I. Beruházások</t>
  </si>
  <si>
    <t>15.</t>
  </si>
  <si>
    <t>Beruházási kiadások összesen</t>
  </si>
  <si>
    <t>16.</t>
  </si>
  <si>
    <t>Eredeti előirányzat</t>
  </si>
  <si>
    <t>Módosítás</t>
  </si>
  <si>
    <t>Teljesítés</t>
  </si>
  <si>
    <t>Módosított előirányzat</t>
  </si>
  <si>
    <t>Módosítotti előirányzat</t>
  </si>
  <si>
    <t>A</t>
  </si>
  <si>
    <t>B</t>
  </si>
  <si>
    <t>C</t>
  </si>
  <si>
    <t>D</t>
  </si>
  <si>
    <t>E</t>
  </si>
  <si>
    <t>F</t>
  </si>
  <si>
    <t>Módosított</t>
  </si>
  <si>
    <t>előirányzat</t>
  </si>
  <si>
    <t>%-a</t>
  </si>
  <si>
    <t>(felújítás nélkül)</t>
  </si>
  <si>
    <t xml:space="preserve">Eredeti </t>
  </si>
  <si>
    <t>Balatonrendes Önkormányzat 2012. évi felhalmozási kiadásai teljesítésének alakulása</t>
  </si>
  <si>
    <t>Egyéb központi támogatás</t>
  </si>
  <si>
    <t>Belföldi hitelek törlesztése</t>
  </si>
  <si>
    <t>Függő, átfutó, kiegyenlítő kiadások</t>
  </si>
  <si>
    <t>3.5</t>
  </si>
  <si>
    <t>Fűggő, átfutó bevételek</t>
  </si>
  <si>
    <t>Játszótér felújítás</t>
  </si>
  <si>
    <t xml:space="preserve">1. melléklet az 1/2012. (II.15.) önkormányzati rendelethez </t>
  </si>
  <si>
    <t xml:space="preserve">2.a. melléklet az 1/2012. (II.15.) önkormányzati rendelethez </t>
  </si>
  <si>
    <t xml:space="preserve">2.b melléklet az 1/2012. (II.15.) önkormányzati rendelethez </t>
  </si>
  <si>
    <t xml:space="preserve">3. melléklet az 1/2012. (II.15.) önkormányzati rendelethez </t>
  </si>
  <si>
    <t xml:space="preserve">4. melléklet az 1/2012. (II.15.) önkormányzati rendelethez </t>
  </si>
  <si>
    <t xml:space="preserve">1. melléklet az 5/2013. (V.21.) önkormányzati rendelethez </t>
  </si>
  <si>
    <t xml:space="preserve">2. melléklet az 5/2013.(V.21.) önkormányzati rendelethez </t>
  </si>
  <si>
    <t xml:space="preserve">3. melléklet az 5/2013.(V.21.) önkormányzati rendelethez </t>
  </si>
  <si>
    <t xml:space="preserve">4. melléklet az 5/2013. (V.21.) önkormányzati rendelethez </t>
  </si>
  <si>
    <t xml:space="preserve">5. melléklet az 5/2013.(V.21.) önkormányzati rendelethez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</si>
</sst>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name val="Arial"/>
      <family val="2"/>
    </font>
    <font>
      <b/>
      <sz val="8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 style="double"/>
      <top style="double"/>
      <bottom style="thin">
        <color indexed="8"/>
      </bottom>
    </border>
    <border>
      <left style="double">
        <color indexed="8"/>
      </left>
      <right style="double"/>
      <top style="double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3" fillId="0" borderId="19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25" fillId="0" borderId="36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45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7" xfId="0" applyFont="1" applyBorder="1" applyAlignment="1">
      <alignment/>
    </xf>
    <xf numFmtId="0" fontId="25" fillId="0" borderId="45" xfId="0" applyFont="1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47" xfId="0" applyBorder="1" applyAlignment="1">
      <alignment/>
    </xf>
    <xf numFmtId="0" fontId="26" fillId="0" borderId="48" xfId="0" applyFont="1" applyBorder="1" applyAlignment="1">
      <alignment/>
    </xf>
    <xf numFmtId="0" fontId="26" fillId="0" borderId="31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39" xfId="0" applyBorder="1" applyAlignment="1">
      <alignment/>
    </xf>
    <xf numFmtId="0" fontId="26" fillId="0" borderId="4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51" xfId="0" applyFont="1" applyBorder="1" applyAlignment="1">
      <alignment horizontal="left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vertical="center"/>
    </xf>
    <xf numFmtId="49" fontId="3" fillId="0" borderId="5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51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0" fillId="0" borderId="64" xfId="0" applyBorder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65" xfId="0" applyBorder="1" applyAlignment="1">
      <alignment horizontal="center"/>
    </xf>
    <xf numFmtId="0" fontId="0" fillId="0" borderId="26" xfId="0" applyBorder="1" applyAlignment="1">
      <alignment horizontal="right"/>
    </xf>
    <xf numFmtId="0" fontId="4" fillId="0" borderId="67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3" fillId="0" borderId="64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9" xfId="0" applyFont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3" fillId="0" borderId="68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0" fontId="3" fillId="0" borderId="65" xfId="0" applyFont="1" applyBorder="1" applyAlignment="1">
      <alignment horizontal="center"/>
    </xf>
    <xf numFmtId="0" fontId="3" fillId="0" borderId="71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45" xfId="0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71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60" xfId="0" applyFont="1" applyBorder="1" applyAlignment="1">
      <alignment horizontal="left"/>
    </xf>
    <xf numFmtId="0" fontId="3" fillId="0" borderId="75" xfId="0" applyFont="1" applyBorder="1" applyAlignment="1">
      <alignment/>
    </xf>
    <xf numFmtId="0" fontId="3" fillId="0" borderId="76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3" fillId="0" borderId="7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67" xfId="0" applyFont="1" applyBorder="1" applyAlignment="1">
      <alignment horizontal="left" indent="1"/>
    </xf>
    <xf numFmtId="0" fontId="3" fillId="0" borderId="24" xfId="0" applyFont="1" applyBorder="1" applyAlignment="1">
      <alignment horizontal="left"/>
    </xf>
    <xf numFmtId="0" fontId="3" fillId="0" borderId="81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3" fillId="0" borderId="8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76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3" fillId="0" borderId="51" xfId="0" applyFont="1" applyBorder="1" applyAlignment="1">
      <alignment horizontal="left" indent="1"/>
    </xf>
    <xf numFmtId="0" fontId="3" fillId="0" borderId="5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9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9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6" fillId="0" borderId="32" xfId="0" applyFont="1" applyBorder="1" applyAlignment="1">
      <alignment horizontal="left"/>
    </xf>
    <xf numFmtId="0" fontId="26" fillId="0" borderId="74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28" fillId="0" borderId="101" xfId="0" applyFont="1" applyBorder="1" applyAlignment="1">
      <alignment horizontal="left"/>
    </xf>
    <xf numFmtId="0" fontId="28" fillId="0" borderId="102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H7" sqref="H7"/>
    </sheetView>
  </sheetViews>
  <sheetFormatPr defaultColWidth="9.140625" defaultRowHeight="12.75"/>
  <cols>
    <col min="9" max="9" width="11.28125" style="0" hidden="1" customWidth="1"/>
  </cols>
  <sheetData>
    <row r="1" spans="2:8" ht="12.75">
      <c r="B1" s="1"/>
      <c r="C1" s="1"/>
      <c r="D1" s="1"/>
      <c r="E1" s="1"/>
      <c r="F1" s="2"/>
      <c r="G1" s="2"/>
      <c r="H1" s="2"/>
    </row>
    <row r="2" spans="2:8" ht="12.75">
      <c r="B2" s="1"/>
      <c r="C2" s="1"/>
      <c r="D2" s="136" t="s">
        <v>134</v>
      </c>
      <c r="E2" s="1"/>
      <c r="F2" s="2"/>
      <c r="G2" s="2"/>
      <c r="H2" s="2"/>
    </row>
    <row r="3" spans="2:8" ht="12.75">
      <c r="B3" s="1"/>
      <c r="C3" s="1"/>
      <c r="D3" s="136" t="s">
        <v>129</v>
      </c>
      <c r="E3" s="1"/>
      <c r="F3" s="2"/>
      <c r="G3" s="2"/>
      <c r="H3" s="2"/>
    </row>
    <row r="4" spans="2:9" ht="12.75">
      <c r="B4" s="1"/>
      <c r="C4" s="1"/>
      <c r="D4" s="1"/>
      <c r="F4" s="113"/>
      <c r="G4" s="113"/>
      <c r="H4" s="113"/>
      <c r="I4" s="113"/>
    </row>
    <row r="5" spans="2:9" ht="12.75">
      <c r="B5" s="1"/>
      <c r="C5" s="1"/>
      <c r="D5" s="1"/>
      <c r="E5" s="1"/>
      <c r="F5" s="2"/>
      <c r="G5" s="2"/>
      <c r="H5" s="2"/>
      <c r="I5" s="2"/>
    </row>
    <row r="6" spans="2:9" ht="12.75">
      <c r="B6" s="1"/>
      <c r="C6" s="1"/>
      <c r="D6" s="1"/>
      <c r="E6" s="1"/>
      <c r="F6" s="2"/>
      <c r="G6" s="2"/>
      <c r="H6" s="2"/>
      <c r="I6" s="2"/>
    </row>
    <row r="7" spans="2:9" ht="12.75">
      <c r="B7" s="1"/>
      <c r="C7" s="1"/>
      <c r="D7" s="1"/>
      <c r="E7" s="1"/>
      <c r="I7" s="3"/>
    </row>
    <row r="8" spans="1:9" ht="12.75">
      <c r="A8" s="179"/>
      <c r="B8" s="179"/>
      <c r="C8" s="179"/>
      <c r="D8" s="179"/>
      <c r="E8" s="179"/>
      <c r="F8" s="179"/>
      <c r="G8" s="179"/>
      <c r="H8" s="179"/>
      <c r="I8" s="179"/>
    </row>
    <row r="9" spans="1:9" ht="12.75">
      <c r="A9" s="179" t="s">
        <v>18</v>
      </c>
      <c r="B9" s="179"/>
      <c r="C9" s="179"/>
      <c r="D9" s="179"/>
      <c r="E9" s="179"/>
      <c r="F9" s="179"/>
      <c r="G9" s="179"/>
      <c r="H9" s="179"/>
      <c r="I9" s="179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2:9" ht="12.75">
      <c r="B11" s="1"/>
      <c r="C11" s="1"/>
      <c r="D11" s="1"/>
      <c r="E11" s="1"/>
      <c r="F11" s="1"/>
      <c r="G11" s="1"/>
      <c r="H11" s="1" t="s">
        <v>0</v>
      </c>
      <c r="I11" s="1"/>
    </row>
    <row r="12" spans="3:9" ht="13.5" thickBot="1">
      <c r="C12" s="1"/>
      <c r="D12" s="1"/>
      <c r="E12" s="1"/>
      <c r="F12" s="1"/>
      <c r="G12" s="1"/>
      <c r="H12" s="1"/>
      <c r="I12" s="1"/>
    </row>
    <row r="13" spans="1:9" ht="14.25" thickBot="1" thickTop="1">
      <c r="A13" s="61" t="s">
        <v>111</v>
      </c>
      <c r="B13" s="146" t="s">
        <v>112</v>
      </c>
      <c r="C13" s="147"/>
      <c r="D13" s="147"/>
      <c r="E13" s="148"/>
      <c r="F13" s="62" t="s">
        <v>113</v>
      </c>
      <c r="G13" s="128" t="s">
        <v>114</v>
      </c>
      <c r="H13" s="128" t="s">
        <v>115</v>
      </c>
      <c r="I13" s="128"/>
    </row>
    <row r="14" spans="1:9" ht="13.5" customHeight="1" thickBot="1" thickTop="1">
      <c r="A14" s="178" t="s">
        <v>1</v>
      </c>
      <c r="B14" s="133" t="s">
        <v>2</v>
      </c>
      <c r="C14" s="133"/>
      <c r="D14" s="133"/>
      <c r="E14" s="133"/>
      <c r="F14" s="134" t="s">
        <v>106</v>
      </c>
      <c r="G14" s="134" t="s">
        <v>107</v>
      </c>
      <c r="H14" s="181" t="s">
        <v>109</v>
      </c>
      <c r="I14" s="180"/>
    </row>
    <row r="15" spans="1:9" ht="18.75" customHeight="1">
      <c r="A15" s="178"/>
      <c r="B15" s="133"/>
      <c r="C15" s="133"/>
      <c r="D15" s="133"/>
      <c r="E15" s="133"/>
      <c r="F15" s="134"/>
      <c r="G15" s="134"/>
      <c r="H15" s="182"/>
      <c r="I15" s="180"/>
    </row>
    <row r="16" spans="1:9" ht="12.75" customHeight="1">
      <c r="A16" s="183" t="s">
        <v>20</v>
      </c>
      <c r="B16" s="183"/>
      <c r="C16" s="183"/>
      <c r="D16" s="183"/>
      <c r="E16" s="183"/>
      <c r="F16" s="4"/>
      <c r="G16" s="4"/>
      <c r="H16" s="138"/>
      <c r="I16" s="137"/>
    </row>
    <row r="17" spans="1:9" ht="12.75">
      <c r="A17" s="5" t="s">
        <v>21</v>
      </c>
      <c r="B17" s="172" t="s">
        <v>3</v>
      </c>
      <c r="C17" s="172"/>
      <c r="D17" s="172"/>
      <c r="E17" s="172"/>
      <c r="F17" s="124">
        <v>2850</v>
      </c>
      <c r="G17" s="124">
        <f>SUM(H17-F17)</f>
        <v>-1673</v>
      </c>
      <c r="H17" s="124">
        <v>1177</v>
      </c>
      <c r="I17" s="7"/>
    </row>
    <row r="18" spans="1:9" ht="12.75">
      <c r="A18" s="5" t="s">
        <v>22</v>
      </c>
      <c r="B18" s="172" t="s">
        <v>23</v>
      </c>
      <c r="C18" s="172"/>
      <c r="D18" s="172"/>
      <c r="E18" s="172"/>
      <c r="F18" s="124">
        <f>SUM(F19:F22)</f>
        <v>14783</v>
      </c>
      <c r="G18" s="124">
        <f aca="true" t="shared" si="0" ref="G18:G39">SUM(H18-F18)</f>
        <v>2766</v>
      </c>
      <c r="H18" s="124">
        <f>SUM(H19:H22)</f>
        <v>17549</v>
      </c>
      <c r="I18" s="7"/>
    </row>
    <row r="19" spans="1:9" ht="12.75">
      <c r="A19" s="8" t="s">
        <v>24</v>
      </c>
      <c r="B19" s="175" t="s">
        <v>25</v>
      </c>
      <c r="C19" s="175"/>
      <c r="D19" s="175"/>
      <c r="E19" s="175"/>
      <c r="F19" s="124">
        <v>0</v>
      </c>
      <c r="G19" s="124">
        <v>0</v>
      </c>
      <c r="H19" s="124">
        <v>0</v>
      </c>
      <c r="I19" s="7"/>
    </row>
    <row r="20" spans="1:9" ht="12.75">
      <c r="A20" s="8" t="s">
        <v>26</v>
      </c>
      <c r="B20" s="175" t="s">
        <v>27</v>
      </c>
      <c r="C20" s="175"/>
      <c r="D20" s="175"/>
      <c r="E20" s="175"/>
      <c r="F20" s="124">
        <v>9180</v>
      </c>
      <c r="G20" s="124">
        <f t="shared" si="0"/>
        <v>1030</v>
      </c>
      <c r="H20" s="124">
        <v>10210</v>
      </c>
      <c r="I20" s="7"/>
    </row>
    <row r="21" spans="1:9" ht="12.75">
      <c r="A21" s="8" t="s">
        <v>28</v>
      </c>
      <c r="B21" s="175" t="s">
        <v>29</v>
      </c>
      <c r="C21" s="175"/>
      <c r="D21" s="175"/>
      <c r="E21" s="175"/>
      <c r="F21" s="124">
        <v>5573</v>
      </c>
      <c r="G21" s="124">
        <f t="shared" si="0"/>
        <v>132</v>
      </c>
      <c r="H21" s="124">
        <v>5705</v>
      </c>
      <c r="I21" s="7"/>
    </row>
    <row r="22" spans="1:9" ht="12.75">
      <c r="A22" s="9" t="s">
        <v>30</v>
      </c>
      <c r="B22" s="176" t="s">
        <v>31</v>
      </c>
      <c r="C22" s="176"/>
      <c r="D22" s="176"/>
      <c r="E22" s="176"/>
      <c r="F22" s="124">
        <v>30</v>
      </c>
      <c r="G22" s="124">
        <f t="shared" si="0"/>
        <v>1604</v>
      </c>
      <c r="H22" s="124">
        <v>1634</v>
      </c>
      <c r="I22" s="7"/>
    </row>
    <row r="23" spans="1:9" ht="12.75">
      <c r="A23" s="10" t="s">
        <v>32</v>
      </c>
      <c r="B23" s="172" t="s">
        <v>6</v>
      </c>
      <c r="C23" s="172"/>
      <c r="D23" s="172"/>
      <c r="E23" s="172"/>
      <c r="F23" s="124">
        <f>SUM(F24:F28)</f>
        <v>5690</v>
      </c>
      <c r="G23" s="124">
        <f t="shared" si="0"/>
        <v>4045</v>
      </c>
      <c r="H23" s="124">
        <f>SUM(H24:H28)</f>
        <v>9735</v>
      </c>
      <c r="I23" s="7"/>
    </row>
    <row r="24" spans="1:9" ht="12.75">
      <c r="A24" s="8" t="s">
        <v>33</v>
      </c>
      <c r="B24" s="175" t="s">
        <v>34</v>
      </c>
      <c r="C24" s="175"/>
      <c r="D24" s="175"/>
      <c r="E24" s="175"/>
      <c r="F24" s="124">
        <v>4135</v>
      </c>
      <c r="G24" s="124">
        <f t="shared" si="0"/>
        <v>0</v>
      </c>
      <c r="H24" s="124">
        <v>4135</v>
      </c>
      <c r="I24" s="7"/>
    </row>
    <row r="25" spans="1:9" ht="12.75">
      <c r="A25" s="8" t="s">
        <v>35</v>
      </c>
      <c r="B25" s="175" t="s">
        <v>36</v>
      </c>
      <c r="C25" s="175"/>
      <c r="D25" s="175"/>
      <c r="E25" s="175"/>
      <c r="F25" s="124">
        <v>0</v>
      </c>
      <c r="G25" s="124">
        <f t="shared" si="0"/>
        <v>9</v>
      </c>
      <c r="H25" s="124">
        <v>9</v>
      </c>
      <c r="I25" s="7"/>
    </row>
    <row r="26" spans="1:9" ht="12.75">
      <c r="A26" s="8" t="s">
        <v>37</v>
      </c>
      <c r="B26" s="175" t="s">
        <v>38</v>
      </c>
      <c r="C26" s="175"/>
      <c r="D26" s="175"/>
      <c r="E26" s="175"/>
      <c r="F26" s="124">
        <v>0</v>
      </c>
      <c r="G26" s="124">
        <f t="shared" si="0"/>
        <v>0</v>
      </c>
      <c r="H26" s="124">
        <v>0</v>
      </c>
      <c r="I26" s="7"/>
    </row>
    <row r="27" spans="1:9" ht="12.75">
      <c r="A27" s="8" t="s">
        <v>39</v>
      </c>
      <c r="B27" s="175" t="s">
        <v>40</v>
      </c>
      <c r="C27" s="175"/>
      <c r="D27" s="175"/>
      <c r="E27" s="175"/>
      <c r="F27" s="124">
        <v>1555</v>
      </c>
      <c r="G27" s="124">
        <f t="shared" si="0"/>
        <v>-1052</v>
      </c>
      <c r="H27" s="124">
        <v>503</v>
      </c>
      <c r="I27" s="7"/>
    </row>
    <row r="28" spans="1:9" ht="12.75">
      <c r="A28" s="8" t="s">
        <v>41</v>
      </c>
      <c r="B28" s="176" t="s">
        <v>123</v>
      </c>
      <c r="C28" s="176"/>
      <c r="D28" s="176"/>
      <c r="E28" s="176"/>
      <c r="F28" s="124">
        <v>0</v>
      </c>
      <c r="G28" s="124">
        <f t="shared" si="0"/>
        <v>5088</v>
      </c>
      <c r="H28" s="124">
        <v>5088</v>
      </c>
      <c r="I28" s="7"/>
    </row>
    <row r="29" spans="1:9" ht="12.75">
      <c r="A29" s="10" t="s">
        <v>42</v>
      </c>
      <c r="B29" s="172" t="s">
        <v>43</v>
      </c>
      <c r="C29" s="172"/>
      <c r="D29" s="172"/>
      <c r="E29" s="172"/>
      <c r="F29" s="124">
        <v>1700</v>
      </c>
      <c r="G29" s="124">
        <f t="shared" si="0"/>
        <v>-1645</v>
      </c>
      <c r="H29" s="124">
        <v>55</v>
      </c>
      <c r="I29" s="7"/>
    </row>
    <row r="30" spans="1:9" ht="12.75">
      <c r="A30" s="9" t="s">
        <v>44</v>
      </c>
      <c r="B30" s="176" t="s">
        <v>9</v>
      </c>
      <c r="C30" s="176"/>
      <c r="D30" s="176"/>
      <c r="E30" s="176"/>
      <c r="F30" s="124">
        <f>SUM(F31:F33)</f>
        <v>710</v>
      </c>
      <c r="G30" s="124">
        <f t="shared" si="0"/>
        <v>1057</v>
      </c>
      <c r="H30" s="124">
        <f>SUM(H31:H33)</f>
        <v>1767</v>
      </c>
      <c r="I30" s="7"/>
    </row>
    <row r="31" spans="1:9" ht="12.75">
      <c r="A31" s="11" t="s">
        <v>45</v>
      </c>
      <c r="B31" s="174" t="s">
        <v>46</v>
      </c>
      <c r="C31" s="174"/>
      <c r="D31" s="174"/>
      <c r="E31" s="174"/>
      <c r="F31" s="6">
        <v>200</v>
      </c>
      <c r="G31" s="124">
        <f t="shared" si="0"/>
        <v>1567</v>
      </c>
      <c r="H31" s="6">
        <v>1767</v>
      </c>
      <c r="I31" s="7"/>
    </row>
    <row r="32" spans="1:9" ht="12.75">
      <c r="A32" s="8"/>
      <c r="B32" s="175" t="s">
        <v>47</v>
      </c>
      <c r="C32" s="175"/>
      <c r="D32" s="175"/>
      <c r="E32" s="175"/>
      <c r="F32" s="6">
        <v>0</v>
      </c>
      <c r="G32" s="124">
        <v>0</v>
      </c>
      <c r="H32" s="6">
        <v>0</v>
      </c>
      <c r="I32" s="7"/>
    </row>
    <row r="33" spans="1:9" ht="12.75">
      <c r="A33" s="8" t="s">
        <v>48</v>
      </c>
      <c r="B33" s="175" t="s">
        <v>49</v>
      </c>
      <c r="C33" s="175"/>
      <c r="D33" s="175"/>
      <c r="E33" s="175"/>
      <c r="F33" s="6">
        <v>510</v>
      </c>
      <c r="G33" s="124">
        <f t="shared" si="0"/>
        <v>-510</v>
      </c>
      <c r="H33" s="6">
        <v>0</v>
      </c>
      <c r="I33" s="7"/>
    </row>
    <row r="34" spans="1:9" ht="12.75">
      <c r="A34" s="10" t="s">
        <v>50</v>
      </c>
      <c r="B34" s="132" t="s">
        <v>51</v>
      </c>
      <c r="C34" s="132"/>
      <c r="D34" s="132"/>
      <c r="E34" s="132"/>
      <c r="F34" s="6">
        <v>0</v>
      </c>
      <c r="G34" s="124">
        <f t="shared" si="0"/>
        <v>956</v>
      </c>
      <c r="H34" s="6">
        <v>956</v>
      </c>
      <c r="I34" s="7"/>
    </row>
    <row r="35" spans="1:9" ht="12.75">
      <c r="A35" s="9" t="s">
        <v>52</v>
      </c>
      <c r="B35" s="172" t="s">
        <v>12</v>
      </c>
      <c r="C35" s="172"/>
      <c r="D35" s="172"/>
      <c r="E35" s="172"/>
      <c r="F35" s="6">
        <v>0</v>
      </c>
      <c r="G35" s="124">
        <v>0</v>
      </c>
      <c r="H35" s="6">
        <v>0</v>
      </c>
      <c r="I35" s="7"/>
    </row>
    <row r="36" spans="1:9" ht="12.75">
      <c r="A36" s="10" t="s">
        <v>53</v>
      </c>
      <c r="B36" s="172" t="s">
        <v>14</v>
      </c>
      <c r="C36" s="172"/>
      <c r="D36" s="172"/>
      <c r="E36" s="172"/>
      <c r="F36" s="6">
        <v>5000</v>
      </c>
      <c r="G36" s="124">
        <v>0</v>
      </c>
      <c r="H36" s="6">
        <v>5000</v>
      </c>
      <c r="I36" s="7"/>
    </row>
    <row r="37" spans="1:9" ht="12.75">
      <c r="A37" s="8" t="s">
        <v>54</v>
      </c>
      <c r="B37" s="174" t="s">
        <v>55</v>
      </c>
      <c r="C37" s="174"/>
      <c r="D37" s="174"/>
      <c r="E37" s="174"/>
      <c r="F37" s="6">
        <v>0</v>
      </c>
      <c r="G37" s="124">
        <v>0</v>
      </c>
      <c r="H37" s="6">
        <v>0</v>
      </c>
      <c r="I37" s="7"/>
    </row>
    <row r="38" spans="1:9" ht="12.75">
      <c r="A38" s="9"/>
      <c r="B38" s="176" t="s">
        <v>56</v>
      </c>
      <c r="C38" s="176"/>
      <c r="D38" s="176"/>
      <c r="E38" s="176"/>
      <c r="F38" s="6">
        <v>1924</v>
      </c>
      <c r="G38" s="124">
        <f t="shared" si="0"/>
        <v>-913</v>
      </c>
      <c r="H38" s="6">
        <v>1011</v>
      </c>
      <c r="I38" s="7"/>
    </row>
    <row r="39" spans="1:9" ht="13.5" thickBot="1">
      <c r="A39" s="12"/>
      <c r="B39" s="177" t="s">
        <v>57</v>
      </c>
      <c r="C39" s="177"/>
      <c r="D39" s="177"/>
      <c r="E39" s="177"/>
      <c r="F39" s="13">
        <f>SUM(F17+F18+F23+F29+F30+F34+F35+F36+F38)</f>
        <v>32657</v>
      </c>
      <c r="G39" s="139">
        <f t="shared" si="0"/>
        <v>4593</v>
      </c>
      <c r="H39" s="13">
        <f>SUM(H17+H18+H23+H29+H30+H34+H35+H36+H38)</f>
        <v>37250</v>
      </c>
      <c r="I39" s="14"/>
    </row>
    <row r="40" spans="1:9" ht="13.5" thickTop="1">
      <c r="A40" s="15"/>
      <c r="B40" s="16"/>
      <c r="C40" s="16"/>
      <c r="D40" s="16"/>
      <c r="E40" s="16"/>
      <c r="F40" s="17"/>
      <c r="G40" s="17"/>
      <c r="H40" s="17"/>
      <c r="I40" s="17"/>
    </row>
    <row r="41" spans="1:9" ht="12.75">
      <c r="A41" s="15"/>
      <c r="B41" s="16"/>
      <c r="C41" s="16"/>
      <c r="D41" s="16"/>
      <c r="E41" s="16"/>
      <c r="F41" s="17"/>
      <c r="G41" s="17"/>
      <c r="H41" s="17"/>
      <c r="I41" s="17"/>
    </row>
    <row r="42" spans="1:9" ht="12.75">
      <c r="A42" s="15"/>
      <c r="B42" s="16"/>
      <c r="C42" s="16"/>
      <c r="D42" s="16"/>
      <c r="E42" s="16"/>
      <c r="F42" s="17"/>
      <c r="G42" s="17"/>
      <c r="H42" s="17"/>
      <c r="I42" s="17"/>
    </row>
    <row r="43" spans="1:9" ht="12.75">
      <c r="A43" s="15"/>
      <c r="B43" s="16"/>
      <c r="C43" s="16"/>
      <c r="D43" s="16"/>
      <c r="E43" s="16"/>
      <c r="F43" s="17"/>
      <c r="G43" s="17"/>
      <c r="H43" s="17"/>
      <c r="I43" s="17"/>
    </row>
    <row r="44" spans="1:9" ht="12.75">
      <c r="A44" s="15"/>
      <c r="B44" s="16"/>
      <c r="C44" s="16"/>
      <c r="D44" s="16"/>
      <c r="E44" s="16"/>
      <c r="F44" s="17"/>
      <c r="G44" s="17"/>
      <c r="H44" s="17"/>
      <c r="I44" s="17"/>
    </row>
    <row r="45" spans="1:9" ht="12.75">
      <c r="A45" s="15"/>
      <c r="B45" s="16"/>
      <c r="C45" s="16"/>
      <c r="D45" s="16"/>
      <c r="E45" s="16"/>
      <c r="F45" s="17"/>
      <c r="G45" s="17"/>
      <c r="H45" s="17"/>
      <c r="I45" s="17"/>
    </row>
    <row r="46" spans="1:9" ht="12.75">
      <c r="A46" s="15"/>
      <c r="B46" s="16"/>
      <c r="C46" s="16"/>
      <c r="D46" s="16"/>
      <c r="E46" s="16"/>
      <c r="F46" s="17"/>
      <c r="G46" s="17"/>
      <c r="H46" s="17"/>
      <c r="I46" s="17"/>
    </row>
    <row r="47" spans="1:9" ht="12.75">
      <c r="A47" s="15"/>
      <c r="B47" s="16"/>
      <c r="C47" s="16"/>
      <c r="D47" s="16"/>
      <c r="E47" s="16"/>
      <c r="F47" s="17"/>
      <c r="G47" s="17"/>
      <c r="H47" s="17"/>
      <c r="I47" s="17"/>
    </row>
    <row r="48" spans="1:9" ht="12.75">
      <c r="A48" s="15"/>
      <c r="B48" s="16"/>
      <c r="C48" s="16"/>
      <c r="D48" s="16"/>
      <c r="E48" s="16"/>
      <c r="F48" s="17"/>
      <c r="G48" s="17"/>
      <c r="H48" s="17"/>
      <c r="I48" s="17"/>
    </row>
    <row r="49" spans="1:9" ht="12.75">
      <c r="A49" s="15"/>
      <c r="B49" s="16"/>
      <c r="C49" s="16"/>
      <c r="D49" s="16"/>
      <c r="E49" s="16"/>
      <c r="F49" s="17"/>
      <c r="G49" s="17"/>
      <c r="H49" s="17"/>
      <c r="I49" s="17"/>
    </row>
    <row r="50" spans="1:9" ht="12.75">
      <c r="A50" s="15"/>
      <c r="B50" s="16"/>
      <c r="C50" s="16"/>
      <c r="D50" s="16"/>
      <c r="E50" s="16"/>
      <c r="F50" s="17"/>
      <c r="G50" s="17"/>
      <c r="H50" s="17"/>
      <c r="I50" s="17"/>
    </row>
    <row r="51" spans="1:9" ht="12.75">
      <c r="A51" s="15"/>
      <c r="B51" s="16"/>
      <c r="C51" s="16"/>
      <c r="D51" s="16"/>
      <c r="E51" s="16"/>
      <c r="F51" s="17"/>
      <c r="G51" s="17"/>
      <c r="H51" s="17"/>
      <c r="I51" s="17"/>
    </row>
    <row r="52" spans="1:9" ht="12.75">
      <c r="A52" s="15"/>
      <c r="B52" s="16"/>
      <c r="C52" s="16"/>
      <c r="D52" s="16"/>
      <c r="E52" s="16"/>
      <c r="F52" s="17"/>
      <c r="G52" s="17"/>
      <c r="H52" s="17"/>
      <c r="I52" s="17"/>
    </row>
    <row r="53" spans="1:9" ht="12.75">
      <c r="A53" s="15"/>
      <c r="B53" s="16"/>
      <c r="C53" s="16"/>
      <c r="D53" s="16"/>
      <c r="E53" s="16"/>
      <c r="F53" s="17"/>
      <c r="G53" s="17"/>
      <c r="H53" s="17"/>
      <c r="I53" s="17"/>
    </row>
    <row r="56" spans="5:9" ht="12.75">
      <c r="E56" s="3"/>
      <c r="F56" s="2"/>
      <c r="G56" s="2"/>
      <c r="H56" s="2"/>
      <c r="I56" s="18"/>
    </row>
    <row r="57" ht="12.75">
      <c r="I57" s="2"/>
    </row>
    <row r="58" ht="13.5" thickBot="1">
      <c r="I58" t="s">
        <v>0</v>
      </c>
    </row>
    <row r="59" spans="1:9" ht="14.25" thickBot="1" thickTop="1">
      <c r="A59" s="61" t="s">
        <v>111</v>
      </c>
      <c r="B59" s="146" t="s">
        <v>112</v>
      </c>
      <c r="C59" s="147"/>
      <c r="D59" s="147"/>
      <c r="E59" s="148"/>
      <c r="F59" s="62" t="s">
        <v>113</v>
      </c>
      <c r="G59" s="128" t="s">
        <v>114</v>
      </c>
      <c r="H59" s="128" t="s">
        <v>115</v>
      </c>
      <c r="I59" s="128" t="s">
        <v>116</v>
      </c>
    </row>
    <row r="60" spans="1:9" ht="13.5" customHeight="1" thickBot="1" thickTop="1">
      <c r="A60" s="178" t="s">
        <v>1</v>
      </c>
      <c r="B60" s="133" t="s">
        <v>2</v>
      </c>
      <c r="C60" s="133"/>
      <c r="D60" s="133"/>
      <c r="E60" s="133"/>
      <c r="F60" s="134" t="s">
        <v>106</v>
      </c>
      <c r="G60" s="134" t="s">
        <v>107</v>
      </c>
      <c r="H60" s="181" t="s">
        <v>108</v>
      </c>
      <c r="I60" s="135" t="s">
        <v>19</v>
      </c>
    </row>
    <row r="61" spans="1:10" ht="21.75" customHeight="1">
      <c r="A61" s="178"/>
      <c r="B61" s="133"/>
      <c r="C61" s="133"/>
      <c r="D61" s="133"/>
      <c r="E61" s="133"/>
      <c r="F61" s="134"/>
      <c r="G61" s="134"/>
      <c r="H61" s="182"/>
      <c r="I61" s="135"/>
      <c r="J61" s="17"/>
    </row>
    <row r="62" spans="1:10" ht="12.75">
      <c r="A62" s="131" t="s">
        <v>58</v>
      </c>
      <c r="B62" s="131"/>
      <c r="C62" s="131"/>
      <c r="D62" s="131"/>
      <c r="E62" s="131"/>
      <c r="F62" s="19"/>
      <c r="G62" s="19"/>
      <c r="H62" s="19"/>
      <c r="I62" s="129"/>
      <c r="J62" s="17"/>
    </row>
    <row r="63" spans="1:10" ht="12.75">
      <c r="A63" s="20"/>
      <c r="B63" s="172" t="s">
        <v>4</v>
      </c>
      <c r="C63" s="172"/>
      <c r="D63" s="172"/>
      <c r="E63" s="172"/>
      <c r="F63" s="6">
        <f>SUM(F64:F68)</f>
        <v>32147</v>
      </c>
      <c r="G63" s="6">
        <f>SUM(H63-F63)</f>
        <v>-821</v>
      </c>
      <c r="H63" s="6">
        <f>SUM(H64:H68)</f>
        <v>31326</v>
      </c>
      <c r="I63" s="6">
        <f>SUM(I64:I68)</f>
        <v>31326</v>
      </c>
      <c r="J63" s="17"/>
    </row>
    <row r="64" spans="1:10" ht="12.75">
      <c r="A64" s="21" t="s">
        <v>21</v>
      </c>
      <c r="B64" s="174" t="s">
        <v>59</v>
      </c>
      <c r="C64" s="174"/>
      <c r="D64" s="174"/>
      <c r="E64" s="174"/>
      <c r="F64" s="6">
        <v>7780</v>
      </c>
      <c r="G64" s="6">
        <f aca="true" t="shared" si="1" ref="G64:G83">SUM(H64-F64)</f>
        <v>1144</v>
      </c>
      <c r="H64" s="6">
        <v>8924</v>
      </c>
      <c r="I64" s="6">
        <v>8924</v>
      </c>
      <c r="J64" s="17"/>
    </row>
    <row r="65" spans="1:10" ht="12.75">
      <c r="A65" s="22" t="s">
        <v>22</v>
      </c>
      <c r="B65" s="175" t="s">
        <v>60</v>
      </c>
      <c r="C65" s="175"/>
      <c r="D65" s="175"/>
      <c r="E65" s="175"/>
      <c r="F65" s="6">
        <v>2150</v>
      </c>
      <c r="G65" s="6">
        <f t="shared" si="1"/>
        <v>141</v>
      </c>
      <c r="H65" s="6">
        <v>2291</v>
      </c>
      <c r="I65" s="6">
        <v>2291</v>
      </c>
      <c r="J65" s="17"/>
    </row>
    <row r="66" spans="1:10" ht="12.75">
      <c r="A66" s="8" t="s">
        <v>32</v>
      </c>
      <c r="B66" s="175" t="s">
        <v>61</v>
      </c>
      <c r="C66" s="175"/>
      <c r="D66" s="175"/>
      <c r="E66" s="175"/>
      <c r="F66" s="6">
        <v>10900</v>
      </c>
      <c r="G66" s="6">
        <f t="shared" si="1"/>
        <v>-350</v>
      </c>
      <c r="H66" s="6">
        <v>10550</v>
      </c>
      <c r="I66" s="6">
        <v>10550</v>
      </c>
      <c r="J66" s="17"/>
    </row>
    <row r="67" spans="1:10" ht="12.75">
      <c r="A67" s="8" t="s">
        <v>42</v>
      </c>
      <c r="B67" s="175" t="s">
        <v>62</v>
      </c>
      <c r="C67" s="175"/>
      <c r="D67" s="175"/>
      <c r="E67" s="175"/>
      <c r="F67" s="6">
        <v>1050</v>
      </c>
      <c r="G67" s="6">
        <f t="shared" si="1"/>
        <v>330</v>
      </c>
      <c r="H67" s="6">
        <v>1380</v>
      </c>
      <c r="I67" s="6">
        <v>1380</v>
      </c>
      <c r="J67" s="17"/>
    </row>
    <row r="68" spans="1:10" ht="12.75">
      <c r="A68" s="8" t="s">
        <v>44</v>
      </c>
      <c r="B68" s="175" t="s">
        <v>63</v>
      </c>
      <c r="C68" s="175"/>
      <c r="D68" s="175"/>
      <c r="E68" s="175"/>
      <c r="F68" s="6">
        <v>10267</v>
      </c>
      <c r="G68" s="6">
        <f t="shared" si="1"/>
        <v>-2086</v>
      </c>
      <c r="H68" s="6">
        <v>8181</v>
      </c>
      <c r="I68" s="6">
        <v>8181</v>
      </c>
      <c r="J68" s="17"/>
    </row>
    <row r="69" spans="1:10" ht="12.75">
      <c r="A69" s="23"/>
      <c r="B69" s="172" t="s">
        <v>5</v>
      </c>
      <c r="C69" s="172"/>
      <c r="D69" s="172"/>
      <c r="E69" s="172"/>
      <c r="F69" s="6">
        <f>SUM(F70:F72)</f>
        <v>510</v>
      </c>
      <c r="G69" s="6">
        <f t="shared" si="1"/>
        <v>-510</v>
      </c>
      <c r="H69" s="6">
        <v>0</v>
      </c>
      <c r="I69" s="6">
        <v>0</v>
      </c>
      <c r="J69" s="17"/>
    </row>
    <row r="70" spans="1:10" ht="12.75">
      <c r="A70" s="21" t="s">
        <v>50</v>
      </c>
      <c r="B70" s="174" t="s">
        <v>64</v>
      </c>
      <c r="C70" s="174"/>
      <c r="D70" s="174"/>
      <c r="E70" s="174"/>
      <c r="F70" s="6">
        <v>0</v>
      </c>
      <c r="G70" s="6">
        <f t="shared" si="1"/>
        <v>0</v>
      </c>
      <c r="H70" s="6">
        <v>0</v>
      </c>
      <c r="I70" s="6">
        <v>0</v>
      </c>
      <c r="J70" s="17"/>
    </row>
    <row r="71" spans="1:10" ht="12.75">
      <c r="A71" s="22" t="s">
        <v>52</v>
      </c>
      <c r="B71" s="175" t="s">
        <v>65</v>
      </c>
      <c r="C71" s="175"/>
      <c r="D71" s="175"/>
      <c r="E71" s="175"/>
      <c r="F71" s="6">
        <v>510</v>
      </c>
      <c r="G71" s="6">
        <f t="shared" si="1"/>
        <v>-510</v>
      </c>
      <c r="H71" s="6">
        <v>0</v>
      </c>
      <c r="I71" s="6">
        <v>0</v>
      </c>
      <c r="J71" s="17"/>
    </row>
    <row r="72" spans="1:10" ht="12.75">
      <c r="A72" s="22" t="s">
        <v>53</v>
      </c>
      <c r="B72" s="175" t="s">
        <v>66</v>
      </c>
      <c r="C72" s="175"/>
      <c r="D72" s="175"/>
      <c r="E72" s="175"/>
      <c r="F72" s="6">
        <v>0</v>
      </c>
      <c r="G72" s="6">
        <f t="shared" si="1"/>
        <v>0</v>
      </c>
      <c r="H72" s="6">
        <v>0</v>
      </c>
      <c r="I72" s="6">
        <v>0</v>
      </c>
      <c r="J72" s="17"/>
    </row>
    <row r="73" spans="1:10" ht="12.75">
      <c r="A73" s="23" t="s">
        <v>54</v>
      </c>
      <c r="B73" s="172" t="s">
        <v>7</v>
      </c>
      <c r="C73" s="172"/>
      <c r="D73" s="172"/>
      <c r="E73" s="172"/>
      <c r="F73" s="6">
        <v>0</v>
      </c>
      <c r="G73" s="6">
        <f t="shared" si="1"/>
        <v>0</v>
      </c>
      <c r="H73" s="6">
        <v>0</v>
      </c>
      <c r="I73" s="6">
        <v>0</v>
      </c>
      <c r="J73" s="17"/>
    </row>
    <row r="74" spans="1:10" ht="12.75">
      <c r="A74" s="23" t="s">
        <v>67</v>
      </c>
      <c r="B74" s="172" t="s">
        <v>8</v>
      </c>
      <c r="C74" s="172"/>
      <c r="D74" s="172"/>
      <c r="E74" s="172"/>
      <c r="F74" s="6">
        <v>0</v>
      </c>
      <c r="G74" s="6">
        <f t="shared" si="1"/>
        <v>0</v>
      </c>
      <c r="H74" s="6">
        <v>0</v>
      </c>
      <c r="I74" s="6">
        <v>0</v>
      </c>
      <c r="J74" s="17"/>
    </row>
    <row r="75" spans="1:10" ht="12.75">
      <c r="A75" s="23"/>
      <c r="B75" s="172" t="s">
        <v>10</v>
      </c>
      <c r="C75" s="172"/>
      <c r="D75" s="172"/>
      <c r="E75" s="172"/>
      <c r="F75" s="6">
        <v>0</v>
      </c>
      <c r="G75" s="6">
        <f t="shared" si="1"/>
        <v>5924</v>
      </c>
      <c r="H75" s="6">
        <f>SUM(H76:H78)</f>
        <v>5924</v>
      </c>
      <c r="I75" s="6">
        <f>SUM(I76:I78)</f>
        <v>5924</v>
      </c>
      <c r="J75" s="17"/>
    </row>
    <row r="76" spans="1:10" ht="12.75">
      <c r="A76" s="22" t="s">
        <v>68</v>
      </c>
      <c r="B76" s="174" t="s">
        <v>11</v>
      </c>
      <c r="C76" s="174"/>
      <c r="D76" s="174"/>
      <c r="E76" s="174"/>
      <c r="F76" s="6">
        <v>0</v>
      </c>
      <c r="G76" s="6">
        <f t="shared" si="1"/>
        <v>0</v>
      </c>
      <c r="H76" s="6">
        <v>0</v>
      </c>
      <c r="I76" s="6">
        <v>0</v>
      </c>
      <c r="J76" s="17"/>
    </row>
    <row r="77" spans="1:10" ht="12.75">
      <c r="A77" s="22" t="s">
        <v>69</v>
      </c>
      <c r="B77" s="175" t="s">
        <v>13</v>
      </c>
      <c r="C77" s="175"/>
      <c r="D77" s="175"/>
      <c r="E77" s="175"/>
      <c r="F77" s="6">
        <v>0</v>
      </c>
      <c r="G77" s="6">
        <f t="shared" si="1"/>
        <v>5924</v>
      </c>
      <c r="H77" s="6">
        <v>5924</v>
      </c>
      <c r="I77" s="6">
        <v>5924</v>
      </c>
      <c r="J77" s="17"/>
    </row>
    <row r="78" spans="1:10" ht="12.75">
      <c r="A78" s="24" t="s">
        <v>70</v>
      </c>
      <c r="B78" s="176" t="s">
        <v>15</v>
      </c>
      <c r="C78" s="176"/>
      <c r="D78" s="176"/>
      <c r="E78" s="176"/>
      <c r="F78" s="6">
        <v>0</v>
      </c>
      <c r="G78" s="6">
        <f t="shared" si="1"/>
        <v>0</v>
      </c>
      <c r="H78" s="6">
        <v>0</v>
      </c>
      <c r="I78" s="6">
        <v>0</v>
      </c>
      <c r="J78" s="17"/>
    </row>
    <row r="79" spans="1:10" ht="12.75">
      <c r="A79" s="23" t="s">
        <v>71</v>
      </c>
      <c r="B79" s="172" t="s">
        <v>17</v>
      </c>
      <c r="C79" s="172"/>
      <c r="D79" s="172"/>
      <c r="E79" s="172"/>
      <c r="F79" s="6">
        <v>0</v>
      </c>
      <c r="G79" s="6">
        <f t="shared" si="1"/>
        <v>0</v>
      </c>
      <c r="H79" s="6">
        <v>0</v>
      </c>
      <c r="I79" s="6">
        <v>0</v>
      </c>
      <c r="J79" s="17"/>
    </row>
    <row r="80" spans="1:10" ht="12.75">
      <c r="A80" s="119" t="s">
        <v>103</v>
      </c>
      <c r="B80" s="120" t="s">
        <v>124</v>
      </c>
      <c r="C80" s="120"/>
      <c r="D80" s="120"/>
      <c r="E80" s="121"/>
      <c r="F80" s="6">
        <v>0</v>
      </c>
      <c r="G80" s="6">
        <f t="shared" si="1"/>
        <v>0</v>
      </c>
      <c r="H80" s="6">
        <v>0</v>
      </c>
      <c r="I80" s="6">
        <v>0</v>
      </c>
      <c r="J80" s="17"/>
    </row>
    <row r="81" spans="1:10" ht="12.75">
      <c r="A81" s="22" t="s">
        <v>105</v>
      </c>
      <c r="B81" s="122" t="s">
        <v>125</v>
      </c>
      <c r="C81" s="122"/>
      <c r="D81" s="122"/>
      <c r="E81" s="123"/>
      <c r="F81" s="6"/>
      <c r="G81" s="6">
        <f t="shared" si="1"/>
        <v>0</v>
      </c>
      <c r="H81" s="6"/>
      <c r="I81" s="6"/>
      <c r="J81" s="17"/>
    </row>
    <row r="82" spans="1:10" ht="12.75">
      <c r="A82" s="22"/>
      <c r="B82" s="145" t="s">
        <v>72</v>
      </c>
      <c r="C82" s="145"/>
      <c r="D82" s="145"/>
      <c r="E82" s="145"/>
      <c r="F82" s="6">
        <f>SUM(F63,F69,F75)</f>
        <v>32657</v>
      </c>
      <c r="G82" s="6">
        <f t="shared" si="1"/>
        <v>4593</v>
      </c>
      <c r="H82" s="6">
        <f>SUM(H63+H69+H73+H74+H75+H79+H80)</f>
        <v>37250</v>
      </c>
      <c r="I82" s="6">
        <f>SUM(I63+I69+I73+I74+I75+I79+I80)</f>
        <v>37250</v>
      </c>
      <c r="J82" s="17"/>
    </row>
    <row r="83" spans="1:10" ht="13.5" thickBot="1">
      <c r="A83" s="25"/>
      <c r="B83" s="173" t="s">
        <v>73</v>
      </c>
      <c r="C83" s="173"/>
      <c r="D83" s="173"/>
      <c r="E83" s="173"/>
      <c r="F83" s="26">
        <v>4</v>
      </c>
      <c r="G83" s="56">
        <f t="shared" si="1"/>
        <v>1</v>
      </c>
      <c r="H83" s="56">
        <v>5</v>
      </c>
      <c r="I83" s="56">
        <v>7</v>
      </c>
      <c r="J83" s="17"/>
    </row>
    <row r="84" ht="13.5" thickTop="1"/>
  </sheetData>
  <sheetProtection selectLockedCells="1" selectUnlockedCells="1"/>
  <mergeCells count="60">
    <mergeCell ref="H60:H61"/>
    <mergeCell ref="B20:E20"/>
    <mergeCell ref="B21:E21"/>
    <mergeCell ref="A16:E16"/>
    <mergeCell ref="B17:E17"/>
    <mergeCell ref="B18:E18"/>
    <mergeCell ref="B19:E19"/>
    <mergeCell ref="B32:E32"/>
    <mergeCell ref="B33:E33"/>
    <mergeCell ref="B22:E22"/>
    <mergeCell ref="A8:I8"/>
    <mergeCell ref="A9:I9"/>
    <mergeCell ref="A14:A15"/>
    <mergeCell ref="B14:E15"/>
    <mergeCell ref="F14:F15"/>
    <mergeCell ref="G14:G15"/>
    <mergeCell ref="I14:I15"/>
    <mergeCell ref="H14:H15"/>
    <mergeCell ref="A60:A61"/>
    <mergeCell ref="B27:E27"/>
    <mergeCell ref="B28:E28"/>
    <mergeCell ref="B29:E29"/>
    <mergeCell ref="B30:E30"/>
    <mergeCell ref="B73:E73"/>
    <mergeCell ref="B72:E72"/>
    <mergeCell ref="B31:E31"/>
    <mergeCell ref="I60:I61"/>
    <mergeCell ref="A62:E62"/>
    <mergeCell ref="B34:E34"/>
    <mergeCell ref="B35:E35"/>
    <mergeCell ref="B36:E36"/>
    <mergeCell ref="B37:E37"/>
    <mergeCell ref="B38:E38"/>
    <mergeCell ref="B71:E71"/>
    <mergeCell ref="B60:E61"/>
    <mergeCell ref="F60:F61"/>
    <mergeCell ref="G60:G61"/>
    <mergeCell ref="B67:E67"/>
    <mergeCell ref="B68:E68"/>
    <mergeCell ref="B69:E69"/>
    <mergeCell ref="B70:E70"/>
    <mergeCell ref="B63:E63"/>
    <mergeCell ref="B64:E64"/>
    <mergeCell ref="B65:E65"/>
    <mergeCell ref="B66:E66"/>
    <mergeCell ref="B59:E59"/>
    <mergeCell ref="B13:E13"/>
    <mergeCell ref="B39:E39"/>
    <mergeCell ref="B23:E23"/>
    <mergeCell ref="B24:E24"/>
    <mergeCell ref="B25:E25"/>
    <mergeCell ref="B26:E26"/>
    <mergeCell ref="B74:E74"/>
    <mergeCell ref="B83:E83"/>
    <mergeCell ref="B75:E75"/>
    <mergeCell ref="B76:E76"/>
    <mergeCell ref="B77:E77"/>
    <mergeCell ref="B78:E78"/>
    <mergeCell ref="B79:E79"/>
    <mergeCell ref="B82:E8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2">
      <selection activeCell="L6" sqref="L6"/>
    </sheetView>
  </sheetViews>
  <sheetFormatPr defaultColWidth="9.140625" defaultRowHeight="12.75"/>
  <cols>
    <col min="9" max="9" width="0" style="0" hidden="1" customWidth="1"/>
  </cols>
  <sheetData>
    <row r="1" spans="1:10" ht="12.75">
      <c r="A1" s="27"/>
      <c r="B1" s="27"/>
      <c r="C1" s="27"/>
      <c r="D1" s="136" t="s">
        <v>135</v>
      </c>
      <c r="E1" s="113"/>
      <c r="F1" s="113"/>
      <c r="G1" s="113"/>
      <c r="H1" s="113"/>
      <c r="I1" s="113"/>
      <c r="J1" s="28"/>
    </row>
    <row r="2" spans="1:10" ht="12.75">
      <c r="A2" s="27"/>
      <c r="B2" s="27"/>
      <c r="C2" s="27"/>
      <c r="D2" s="136" t="s">
        <v>130</v>
      </c>
      <c r="E2" s="29"/>
      <c r="F2" s="29"/>
      <c r="G2" s="29"/>
      <c r="H2" s="29"/>
      <c r="I2" s="29"/>
      <c r="J2" s="28"/>
    </row>
    <row r="3" spans="1:10" ht="12.75">
      <c r="A3" s="27"/>
      <c r="B3" s="27"/>
      <c r="C3" s="27"/>
      <c r="D3" s="27"/>
      <c r="E3" s="29"/>
      <c r="F3" s="29"/>
      <c r="G3" s="29"/>
      <c r="H3" s="29"/>
      <c r="I3" s="29"/>
      <c r="J3" s="28"/>
    </row>
    <row r="4" spans="1:10" ht="12.75">
      <c r="A4" s="27"/>
      <c r="B4" s="27"/>
      <c r="C4" s="27"/>
      <c r="D4" s="27"/>
      <c r="E4" s="27"/>
      <c r="F4" s="27"/>
      <c r="G4" s="27"/>
      <c r="H4" s="27"/>
      <c r="I4" s="30"/>
      <c r="J4" s="3"/>
    </row>
    <row r="5" spans="1:10" ht="12.75">
      <c r="A5" s="192"/>
      <c r="B5" s="192"/>
      <c r="C5" s="192"/>
      <c r="D5" s="192"/>
      <c r="E5" s="192"/>
      <c r="F5" s="192"/>
      <c r="G5" s="192"/>
      <c r="H5" s="192"/>
      <c r="I5" s="192"/>
      <c r="J5" s="31"/>
    </row>
    <row r="6" spans="1:10" ht="12.75">
      <c r="A6" s="192" t="s">
        <v>74</v>
      </c>
      <c r="B6" s="192"/>
      <c r="C6" s="192"/>
      <c r="D6" s="192"/>
      <c r="E6" s="192"/>
      <c r="F6" s="192"/>
      <c r="G6" s="192"/>
      <c r="H6" s="192"/>
      <c r="I6" s="192"/>
      <c r="J6" s="31"/>
    </row>
    <row r="7" spans="1:10" ht="12.75">
      <c r="A7" s="32"/>
      <c r="B7" s="32"/>
      <c r="C7" s="32"/>
      <c r="D7" s="32"/>
      <c r="E7" s="32"/>
      <c r="F7" s="32"/>
      <c r="G7" s="32"/>
      <c r="H7" s="32"/>
      <c r="I7" s="32"/>
      <c r="J7" s="31"/>
    </row>
    <row r="8" spans="1:9" ht="12.75">
      <c r="A8" s="27"/>
      <c r="B8" s="32"/>
      <c r="C8" s="32"/>
      <c r="D8" s="32"/>
      <c r="E8" s="32"/>
      <c r="F8" s="32"/>
      <c r="G8" s="32"/>
      <c r="H8" s="30" t="s">
        <v>0</v>
      </c>
      <c r="I8" s="32"/>
    </row>
    <row r="9" spans="1:8" ht="13.5" thickBot="1">
      <c r="A9" s="27"/>
      <c r="B9" s="27"/>
      <c r="C9" s="32"/>
      <c r="D9" s="32"/>
      <c r="E9" s="32"/>
      <c r="F9" s="32"/>
      <c r="G9" s="32"/>
      <c r="H9" s="32"/>
    </row>
    <row r="10" spans="1:9" ht="14.25" thickBot="1" thickTop="1">
      <c r="A10" s="61" t="s">
        <v>111</v>
      </c>
      <c r="B10" s="146" t="s">
        <v>112</v>
      </c>
      <c r="C10" s="147"/>
      <c r="D10" s="147"/>
      <c r="E10" s="148"/>
      <c r="F10" s="62" t="s">
        <v>113</v>
      </c>
      <c r="G10" s="128" t="s">
        <v>114</v>
      </c>
      <c r="H10" s="128" t="s">
        <v>115</v>
      </c>
      <c r="I10" s="128"/>
    </row>
    <row r="11" spans="1:9" ht="13.5" customHeight="1" thickBot="1" thickTop="1">
      <c r="A11" s="189" t="s">
        <v>1</v>
      </c>
      <c r="B11" s="190" t="s">
        <v>2</v>
      </c>
      <c r="C11" s="190"/>
      <c r="D11" s="190"/>
      <c r="E11" s="190"/>
      <c r="F11" s="134" t="s">
        <v>106</v>
      </c>
      <c r="G11" s="134" t="s">
        <v>107</v>
      </c>
      <c r="H11" s="134" t="s">
        <v>109</v>
      </c>
      <c r="I11" s="180"/>
    </row>
    <row r="12" spans="1:9" ht="19.5" customHeight="1" thickTop="1">
      <c r="A12" s="189"/>
      <c r="B12" s="190"/>
      <c r="C12" s="190"/>
      <c r="D12" s="190"/>
      <c r="E12" s="190"/>
      <c r="F12" s="134"/>
      <c r="G12" s="134"/>
      <c r="H12" s="134"/>
      <c r="I12" s="180"/>
    </row>
    <row r="13" spans="1:9" ht="12.75" customHeight="1">
      <c r="A13" s="183" t="s">
        <v>20</v>
      </c>
      <c r="B13" s="183"/>
      <c r="C13" s="183"/>
      <c r="D13" s="183"/>
      <c r="E13" s="183"/>
      <c r="F13" s="33"/>
      <c r="G13" s="33"/>
      <c r="H13" s="143"/>
      <c r="I13" s="140"/>
    </row>
    <row r="14" spans="1:10" ht="12.75" customHeight="1">
      <c r="A14" s="34" t="s">
        <v>21</v>
      </c>
      <c r="B14" s="172" t="s">
        <v>3</v>
      </c>
      <c r="C14" s="172"/>
      <c r="D14" s="172"/>
      <c r="E14" s="172"/>
      <c r="F14" s="35">
        <v>2850</v>
      </c>
      <c r="G14" s="35">
        <f>SUM(H14-F14)</f>
        <v>-1673</v>
      </c>
      <c r="H14" s="35">
        <v>1177</v>
      </c>
      <c r="I14" s="141"/>
      <c r="J14" s="36"/>
    </row>
    <row r="15" spans="1:10" ht="12.75" customHeight="1">
      <c r="A15" s="34" t="s">
        <v>22</v>
      </c>
      <c r="B15" s="172" t="s">
        <v>23</v>
      </c>
      <c r="C15" s="172"/>
      <c r="D15" s="172"/>
      <c r="E15" s="172"/>
      <c r="F15" s="35">
        <v>14783</v>
      </c>
      <c r="G15" s="35">
        <f aca="true" t="shared" si="0" ref="G15:G36">SUM(H15-F15)</f>
        <v>2766</v>
      </c>
      <c r="H15" s="35">
        <v>17549</v>
      </c>
      <c r="I15" s="141"/>
      <c r="J15" s="36"/>
    </row>
    <row r="16" spans="1:9" ht="12.75" customHeight="1">
      <c r="A16" s="37" t="s">
        <v>24</v>
      </c>
      <c r="B16" s="193" t="s">
        <v>25</v>
      </c>
      <c r="C16" s="193"/>
      <c r="D16" s="193"/>
      <c r="E16" s="193"/>
      <c r="F16" s="4">
        <v>0</v>
      </c>
      <c r="G16" s="35">
        <f t="shared" si="0"/>
        <v>0</v>
      </c>
      <c r="H16" s="4">
        <v>0</v>
      </c>
      <c r="I16" s="141"/>
    </row>
    <row r="17" spans="1:9" ht="12.75">
      <c r="A17" s="37" t="s">
        <v>26</v>
      </c>
      <c r="B17" s="193" t="s">
        <v>27</v>
      </c>
      <c r="C17" s="193"/>
      <c r="D17" s="193"/>
      <c r="E17" s="193"/>
      <c r="F17" s="4">
        <v>9180</v>
      </c>
      <c r="G17" s="35">
        <f t="shared" si="0"/>
        <v>1030</v>
      </c>
      <c r="H17" s="4">
        <v>10210</v>
      </c>
      <c r="I17" s="141"/>
    </row>
    <row r="18" spans="1:9" ht="12.75">
      <c r="A18" s="37" t="s">
        <v>28</v>
      </c>
      <c r="B18" s="193" t="s">
        <v>29</v>
      </c>
      <c r="C18" s="193"/>
      <c r="D18" s="193"/>
      <c r="E18" s="193"/>
      <c r="F18" s="4">
        <v>5573</v>
      </c>
      <c r="G18" s="35">
        <f t="shared" si="0"/>
        <v>132</v>
      </c>
      <c r="H18" s="4">
        <v>5705</v>
      </c>
      <c r="I18" s="141"/>
    </row>
    <row r="19" spans="1:9" ht="12.75">
      <c r="A19" s="38" t="s">
        <v>30</v>
      </c>
      <c r="B19" s="185" t="s">
        <v>31</v>
      </c>
      <c r="C19" s="185"/>
      <c r="D19" s="185"/>
      <c r="E19" s="185"/>
      <c r="F19" s="4">
        <v>30</v>
      </c>
      <c r="G19" s="35">
        <f t="shared" si="0"/>
        <v>1604</v>
      </c>
      <c r="H19" s="4">
        <v>1634</v>
      </c>
      <c r="I19" s="141"/>
    </row>
    <row r="20" spans="1:10" ht="12.75">
      <c r="A20" s="39" t="s">
        <v>32</v>
      </c>
      <c r="B20" s="172" t="s">
        <v>6</v>
      </c>
      <c r="C20" s="172"/>
      <c r="D20" s="172"/>
      <c r="E20" s="172"/>
      <c r="F20" s="35">
        <f>SUM(F21:F24)</f>
        <v>5690</v>
      </c>
      <c r="G20" s="35">
        <f t="shared" si="0"/>
        <v>4045</v>
      </c>
      <c r="H20" s="35">
        <v>9735</v>
      </c>
      <c r="I20" s="141"/>
      <c r="J20" s="36"/>
    </row>
    <row r="21" spans="1:9" ht="12.75">
      <c r="A21" s="37" t="s">
        <v>33</v>
      </c>
      <c r="B21" s="175" t="s">
        <v>34</v>
      </c>
      <c r="C21" s="175"/>
      <c r="D21" s="175"/>
      <c r="E21" s="175"/>
      <c r="F21" s="4">
        <v>4135</v>
      </c>
      <c r="G21" s="35">
        <f t="shared" si="0"/>
        <v>0</v>
      </c>
      <c r="H21" s="4">
        <v>4135</v>
      </c>
      <c r="I21" s="141"/>
    </row>
    <row r="22" spans="1:9" ht="12.75">
      <c r="A22" s="37" t="s">
        <v>35</v>
      </c>
      <c r="B22" s="175" t="s">
        <v>36</v>
      </c>
      <c r="C22" s="175"/>
      <c r="D22" s="175"/>
      <c r="E22" s="175"/>
      <c r="F22" s="4">
        <v>0</v>
      </c>
      <c r="G22" s="35">
        <f t="shared" si="0"/>
        <v>9</v>
      </c>
      <c r="H22" s="4">
        <v>9</v>
      </c>
      <c r="I22" s="141"/>
    </row>
    <row r="23" spans="1:9" ht="12.75">
      <c r="A23" s="37" t="s">
        <v>37</v>
      </c>
      <c r="B23" s="175" t="s">
        <v>38</v>
      </c>
      <c r="C23" s="175"/>
      <c r="D23" s="175"/>
      <c r="E23" s="175"/>
      <c r="F23" s="4">
        <v>0</v>
      </c>
      <c r="G23" s="35">
        <f t="shared" si="0"/>
        <v>0</v>
      </c>
      <c r="H23" s="4">
        <v>0</v>
      </c>
      <c r="I23" s="141"/>
    </row>
    <row r="24" spans="1:9" ht="12.75">
      <c r="A24" s="37" t="s">
        <v>39</v>
      </c>
      <c r="B24" s="175" t="s">
        <v>40</v>
      </c>
      <c r="C24" s="175"/>
      <c r="D24" s="175"/>
      <c r="E24" s="175"/>
      <c r="F24" s="4">
        <v>1555</v>
      </c>
      <c r="G24" s="35">
        <f t="shared" si="0"/>
        <v>-1052</v>
      </c>
      <c r="H24" s="4">
        <v>503</v>
      </c>
      <c r="I24" s="141"/>
    </row>
    <row r="25" spans="1:9" ht="12.75">
      <c r="A25" s="37" t="s">
        <v>126</v>
      </c>
      <c r="B25" s="118" t="s">
        <v>123</v>
      </c>
      <c r="C25" s="118"/>
      <c r="D25" s="118"/>
      <c r="E25" s="118"/>
      <c r="F25" s="4">
        <v>0</v>
      </c>
      <c r="G25" s="35">
        <f t="shared" si="0"/>
        <v>5088</v>
      </c>
      <c r="H25" s="4">
        <v>5088</v>
      </c>
      <c r="I25" s="141"/>
    </row>
    <row r="26" spans="1:10" ht="12.75">
      <c r="A26" s="39" t="s">
        <v>42</v>
      </c>
      <c r="B26" s="184" t="s">
        <v>9</v>
      </c>
      <c r="C26" s="184"/>
      <c r="D26" s="184"/>
      <c r="E26" s="184"/>
      <c r="F26" s="35">
        <v>200</v>
      </c>
      <c r="G26" s="35">
        <f t="shared" si="0"/>
        <v>1567</v>
      </c>
      <c r="H26" s="35">
        <v>1767</v>
      </c>
      <c r="I26" s="141"/>
      <c r="J26" s="36"/>
    </row>
    <row r="27" spans="1:9" ht="12.75">
      <c r="A27" s="40" t="s">
        <v>75</v>
      </c>
      <c r="B27" s="191" t="s">
        <v>46</v>
      </c>
      <c r="C27" s="191"/>
      <c r="D27" s="191"/>
      <c r="E27" s="191"/>
      <c r="F27" s="4">
        <v>200</v>
      </c>
      <c r="G27" s="35">
        <f t="shared" si="0"/>
        <v>1567</v>
      </c>
      <c r="H27" s="4">
        <v>1767</v>
      </c>
      <c r="I27" s="141"/>
    </row>
    <row r="28" spans="1:9" ht="12.75">
      <c r="A28" s="37"/>
      <c r="B28" s="175" t="s">
        <v>47</v>
      </c>
      <c r="C28" s="175"/>
      <c r="D28" s="175"/>
      <c r="E28" s="175"/>
      <c r="F28" s="4">
        <v>0</v>
      </c>
      <c r="G28" s="35">
        <f t="shared" si="0"/>
        <v>0</v>
      </c>
      <c r="H28" s="4">
        <v>0</v>
      </c>
      <c r="I28" s="141"/>
    </row>
    <row r="29" spans="1:10" ht="12.75">
      <c r="A29" s="39" t="s">
        <v>44</v>
      </c>
      <c r="B29" s="132" t="s">
        <v>51</v>
      </c>
      <c r="C29" s="132"/>
      <c r="D29" s="132"/>
      <c r="E29" s="132"/>
      <c r="F29" s="35">
        <f>SUM(F30)</f>
        <v>0</v>
      </c>
      <c r="G29" s="35">
        <f t="shared" si="0"/>
        <v>956</v>
      </c>
      <c r="H29" s="35">
        <v>956</v>
      </c>
      <c r="I29" s="141"/>
      <c r="J29" s="36"/>
    </row>
    <row r="30" spans="1:9" ht="12.75">
      <c r="A30" s="40" t="s">
        <v>45</v>
      </c>
      <c r="B30" s="191" t="s">
        <v>46</v>
      </c>
      <c r="C30" s="191"/>
      <c r="D30" s="191"/>
      <c r="E30" s="191"/>
      <c r="F30" s="4">
        <v>0</v>
      </c>
      <c r="G30" s="35">
        <f t="shared" si="0"/>
        <v>0</v>
      </c>
      <c r="H30" s="4">
        <v>0</v>
      </c>
      <c r="I30" s="141"/>
    </row>
    <row r="31" spans="1:10" ht="12.75">
      <c r="A31" s="39" t="s">
        <v>50</v>
      </c>
      <c r="B31" s="172" t="s">
        <v>127</v>
      </c>
      <c r="C31" s="172"/>
      <c r="D31" s="172"/>
      <c r="E31" s="172"/>
      <c r="F31" s="35">
        <v>0</v>
      </c>
      <c r="G31" s="35">
        <f t="shared" si="0"/>
        <v>0</v>
      </c>
      <c r="H31" s="35">
        <v>0</v>
      </c>
      <c r="I31" s="141"/>
      <c r="J31" s="36"/>
    </row>
    <row r="32" spans="1:10" ht="12.75">
      <c r="A32" s="39" t="s">
        <v>52</v>
      </c>
      <c r="B32" s="184" t="s">
        <v>14</v>
      </c>
      <c r="C32" s="184"/>
      <c r="D32" s="184"/>
      <c r="E32" s="184"/>
      <c r="F32" s="35">
        <v>5000</v>
      </c>
      <c r="G32" s="35">
        <f t="shared" si="0"/>
        <v>0</v>
      </c>
      <c r="H32" s="35">
        <v>5000</v>
      </c>
      <c r="I32" s="141"/>
      <c r="J32" s="36"/>
    </row>
    <row r="33" spans="1:10" ht="12.75">
      <c r="A33" s="37" t="s">
        <v>53</v>
      </c>
      <c r="B33" s="174" t="s">
        <v>16</v>
      </c>
      <c r="C33" s="174"/>
      <c r="D33" s="174"/>
      <c r="E33" s="174"/>
      <c r="F33" s="35">
        <v>1924</v>
      </c>
      <c r="G33" s="35">
        <f t="shared" si="0"/>
        <v>-913</v>
      </c>
      <c r="H33" s="35">
        <v>1011</v>
      </c>
      <c r="I33" s="141"/>
      <c r="J33" s="41"/>
    </row>
    <row r="34" spans="1:10" ht="12.75">
      <c r="A34" s="40" t="s">
        <v>76</v>
      </c>
      <c r="B34" s="191" t="s">
        <v>77</v>
      </c>
      <c r="C34" s="191"/>
      <c r="D34" s="191"/>
      <c r="E34" s="191"/>
      <c r="F34" s="35">
        <v>1924</v>
      </c>
      <c r="G34" s="35">
        <f t="shared" si="0"/>
        <v>-913</v>
      </c>
      <c r="H34" s="35">
        <v>1011</v>
      </c>
      <c r="I34" s="141"/>
      <c r="J34" s="41"/>
    </row>
    <row r="35" spans="1:10" ht="12.75">
      <c r="A35" s="38" t="s">
        <v>78</v>
      </c>
      <c r="B35" s="185" t="s">
        <v>79</v>
      </c>
      <c r="C35" s="185"/>
      <c r="D35" s="185"/>
      <c r="E35" s="185"/>
      <c r="F35" s="35">
        <v>0</v>
      </c>
      <c r="G35" s="35">
        <f t="shared" si="0"/>
        <v>0</v>
      </c>
      <c r="H35" s="35">
        <v>0</v>
      </c>
      <c r="I35" s="141"/>
      <c r="J35" s="36"/>
    </row>
    <row r="36" spans="1:9" ht="13.5" thickBot="1">
      <c r="A36" s="42"/>
      <c r="B36" s="177" t="s">
        <v>57</v>
      </c>
      <c r="C36" s="177"/>
      <c r="D36" s="177"/>
      <c r="E36" s="177"/>
      <c r="F36" s="43">
        <f>SUM(F14,F15,F20,F29,F34,F32+F26)</f>
        <v>30447</v>
      </c>
      <c r="G36" s="149">
        <f t="shared" si="0"/>
        <v>6748</v>
      </c>
      <c r="H36" s="144">
        <f>SUM(H14,H15,H20,H29,H34,H32+H26)</f>
        <v>37195</v>
      </c>
      <c r="I36" s="142"/>
    </row>
    <row r="37" spans="1:9" ht="13.5" thickTop="1">
      <c r="A37" s="15"/>
      <c r="B37" s="16"/>
      <c r="C37" s="16"/>
      <c r="D37" s="16"/>
      <c r="E37" s="16"/>
      <c r="F37" s="17"/>
      <c r="G37" s="17"/>
      <c r="H37" s="17"/>
      <c r="I37" s="17"/>
    </row>
    <row r="38" spans="1:9" ht="12.75">
      <c r="A38" s="15"/>
      <c r="B38" s="16"/>
      <c r="C38" s="16"/>
      <c r="D38" s="16"/>
      <c r="E38" s="16"/>
      <c r="F38" s="17"/>
      <c r="G38" s="17"/>
      <c r="H38" s="17"/>
      <c r="I38" s="17"/>
    </row>
    <row r="39" spans="1:9" ht="12.75">
      <c r="A39" s="15"/>
      <c r="B39" s="16"/>
      <c r="C39" s="16"/>
      <c r="D39" s="16"/>
      <c r="E39" s="16"/>
      <c r="F39" s="17"/>
      <c r="G39" s="17"/>
      <c r="H39" s="17"/>
      <c r="I39" s="17"/>
    </row>
    <row r="40" spans="1:9" ht="12.75">
      <c r="A40" s="15"/>
      <c r="B40" s="16"/>
      <c r="C40" s="16"/>
      <c r="D40" s="16"/>
      <c r="E40" s="16"/>
      <c r="F40" s="17"/>
      <c r="G40" s="17"/>
      <c r="H40" s="17"/>
      <c r="I40" s="17"/>
    </row>
    <row r="41" spans="1:9" ht="12.75">
      <c r="A41" s="15"/>
      <c r="B41" s="16"/>
      <c r="C41" s="16"/>
      <c r="D41" s="16"/>
      <c r="E41" s="16"/>
      <c r="F41" s="17"/>
      <c r="G41" s="17"/>
      <c r="H41" s="17"/>
      <c r="I41" s="17"/>
    </row>
    <row r="42" spans="1:9" ht="12.75">
      <c r="A42" s="15"/>
      <c r="B42" s="16"/>
      <c r="C42" s="16"/>
      <c r="D42" s="16"/>
      <c r="E42" s="16"/>
      <c r="F42" s="17"/>
      <c r="G42" s="17"/>
      <c r="H42" s="17"/>
      <c r="I42" s="17"/>
    </row>
    <row r="43" spans="1:9" ht="12.75">
      <c r="A43" s="15"/>
      <c r="B43" s="16"/>
      <c r="C43" s="16"/>
      <c r="D43" s="16"/>
      <c r="E43" s="16"/>
      <c r="F43" s="17"/>
      <c r="G43" s="17"/>
      <c r="H43" s="17"/>
      <c r="I43" s="17"/>
    </row>
    <row r="44" spans="1:9" ht="12.75">
      <c r="A44" s="15"/>
      <c r="B44" s="16"/>
      <c r="C44" s="16"/>
      <c r="D44" s="16"/>
      <c r="E44" s="16"/>
      <c r="F44" s="17"/>
      <c r="G44" s="17"/>
      <c r="H44" s="17"/>
      <c r="I44" s="17"/>
    </row>
    <row r="45" spans="1:9" ht="12.75">
      <c r="A45" s="15"/>
      <c r="B45" s="16"/>
      <c r="C45" s="16"/>
      <c r="D45" s="16"/>
      <c r="E45" s="16"/>
      <c r="F45" s="17"/>
      <c r="G45" s="17"/>
      <c r="H45" s="17"/>
      <c r="I45" s="17"/>
    </row>
    <row r="46" spans="1:9" ht="12.75">
      <c r="A46" s="15"/>
      <c r="B46" s="16"/>
      <c r="C46" s="16"/>
      <c r="D46" s="16"/>
      <c r="E46" s="16"/>
      <c r="F46" s="17"/>
      <c r="G46" s="17"/>
      <c r="H46" s="17"/>
      <c r="I46" s="17"/>
    </row>
    <row r="47" spans="1:9" ht="12.75">
      <c r="A47" s="15"/>
      <c r="B47" s="16"/>
      <c r="C47" s="16"/>
      <c r="D47" s="16"/>
      <c r="E47" s="16"/>
      <c r="F47" s="17"/>
      <c r="G47" s="17"/>
      <c r="H47" s="17"/>
      <c r="I47" s="17"/>
    </row>
    <row r="48" spans="1:9" ht="12.75">
      <c r="A48" s="15"/>
      <c r="B48" s="16"/>
      <c r="C48" s="16"/>
      <c r="D48" s="16"/>
      <c r="E48" s="16"/>
      <c r="F48" s="17"/>
      <c r="G48" s="17"/>
      <c r="H48" s="17"/>
      <c r="I48" s="17"/>
    </row>
    <row r="49" spans="1:9" ht="12.75">
      <c r="A49" s="15"/>
      <c r="B49" s="16"/>
      <c r="C49" s="16"/>
      <c r="D49" s="16"/>
      <c r="E49" s="16"/>
      <c r="F49" s="17"/>
      <c r="G49" s="17"/>
      <c r="H49" s="17"/>
      <c r="I49" s="17"/>
    </row>
    <row r="50" spans="1:9" ht="12.75">
      <c r="A50" s="15"/>
      <c r="B50" s="16"/>
      <c r="C50" s="16"/>
      <c r="D50" s="16"/>
      <c r="E50" s="16"/>
      <c r="F50" s="17"/>
      <c r="G50" s="17"/>
      <c r="H50" s="17"/>
      <c r="I50" s="17"/>
    </row>
    <row r="51" spans="9:10" ht="12.75">
      <c r="I51" s="17"/>
      <c r="J51" s="17"/>
    </row>
    <row r="52" spans="9:10" ht="12.75">
      <c r="I52" s="17"/>
      <c r="J52" s="17"/>
    </row>
    <row r="53" ht="12.75">
      <c r="I53" s="17"/>
    </row>
    <row r="59" spans="6:9" ht="12.75">
      <c r="F59" s="2"/>
      <c r="I59" s="2"/>
    </row>
    <row r="62" ht="13.5" thickBot="1">
      <c r="I62" t="s">
        <v>0</v>
      </c>
    </row>
    <row r="63" spans="1:9" ht="14.25" thickBot="1" thickTop="1">
      <c r="A63" s="61" t="s">
        <v>111</v>
      </c>
      <c r="B63" s="146" t="s">
        <v>112</v>
      </c>
      <c r="C63" s="147"/>
      <c r="D63" s="147"/>
      <c r="E63" s="148"/>
      <c r="F63" s="62" t="s">
        <v>113</v>
      </c>
      <c r="G63" s="128" t="s">
        <v>114</v>
      </c>
      <c r="H63" s="128" t="s">
        <v>115</v>
      </c>
      <c r="I63" s="128" t="s">
        <v>116</v>
      </c>
    </row>
    <row r="64" spans="1:9" ht="13.5" customHeight="1" thickBot="1" thickTop="1">
      <c r="A64" s="189" t="s">
        <v>1</v>
      </c>
      <c r="B64" s="190" t="s">
        <v>2</v>
      </c>
      <c r="C64" s="190"/>
      <c r="D64" s="190"/>
      <c r="E64" s="190"/>
      <c r="F64" s="134" t="s">
        <v>106</v>
      </c>
      <c r="G64" s="134" t="s">
        <v>107</v>
      </c>
      <c r="H64" s="134" t="s">
        <v>109</v>
      </c>
      <c r="I64" s="180" t="s">
        <v>19</v>
      </c>
    </row>
    <row r="65" spans="1:9" ht="21" customHeight="1" thickTop="1">
      <c r="A65" s="189"/>
      <c r="B65" s="190"/>
      <c r="C65" s="190"/>
      <c r="D65" s="190"/>
      <c r="E65" s="190"/>
      <c r="F65" s="134"/>
      <c r="G65" s="134"/>
      <c r="H65" s="134"/>
      <c r="I65" s="180"/>
    </row>
    <row r="66" spans="1:9" ht="12.75">
      <c r="A66" s="44"/>
      <c r="B66" s="188" t="s">
        <v>58</v>
      </c>
      <c r="C66" s="188"/>
      <c r="D66" s="188"/>
      <c r="E66" s="188"/>
      <c r="F66" s="19"/>
      <c r="G66" s="19"/>
      <c r="H66" s="153"/>
      <c r="I66" s="150"/>
    </row>
    <row r="67" spans="1:9" ht="12.75">
      <c r="A67" s="45" t="s">
        <v>21</v>
      </c>
      <c r="B67" s="172" t="s">
        <v>59</v>
      </c>
      <c r="C67" s="172"/>
      <c r="D67" s="172"/>
      <c r="E67" s="172"/>
      <c r="F67" s="6">
        <v>7780</v>
      </c>
      <c r="G67" s="6">
        <f>SUM(H67-F67)</f>
        <v>1144</v>
      </c>
      <c r="H67" s="6">
        <v>8924</v>
      </c>
      <c r="I67" s="150">
        <f>G67/F67*100</f>
        <v>14.704370179948587</v>
      </c>
    </row>
    <row r="68" spans="1:9" ht="12.75">
      <c r="A68" s="45" t="s">
        <v>22</v>
      </c>
      <c r="B68" s="172" t="s">
        <v>60</v>
      </c>
      <c r="C68" s="172"/>
      <c r="D68" s="172"/>
      <c r="E68" s="172"/>
      <c r="F68" s="6">
        <v>2150</v>
      </c>
      <c r="G68" s="6">
        <f aca="true" t="shared" si="1" ref="G68:G80">SUM(H68-F68)</f>
        <v>141</v>
      </c>
      <c r="H68" s="6">
        <v>2291</v>
      </c>
      <c r="I68" s="150">
        <f>G68/F68*100</f>
        <v>6.558139534883721</v>
      </c>
    </row>
    <row r="69" spans="1:9" ht="12.75">
      <c r="A69" s="39" t="s">
        <v>32</v>
      </c>
      <c r="B69" s="172" t="s">
        <v>61</v>
      </c>
      <c r="C69" s="172"/>
      <c r="D69" s="172"/>
      <c r="E69" s="172"/>
      <c r="F69" s="6">
        <v>10900</v>
      </c>
      <c r="G69" s="6">
        <f t="shared" si="1"/>
        <v>-350</v>
      </c>
      <c r="H69" s="6">
        <v>10550</v>
      </c>
      <c r="I69" s="150">
        <f>G69/F69*100</f>
        <v>-3.211009174311927</v>
      </c>
    </row>
    <row r="70" spans="1:9" ht="12.75">
      <c r="A70" s="39" t="s">
        <v>42</v>
      </c>
      <c r="B70" s="172" t="s">
        <v>62</v>
      </c>
      <c r="C70" s="172"/>
      <c r="D70" s="172"/>
      <c r="E70" s="172"/>
      <c r="F70" s="6">
        <v>1050</v>
      </c>
      <c r="G70" s="6">
        <f t="shared" si="1"/>
        <v>330</v>
      </c>
      <c r="H70" s="6">
        <v>1380</v>
      </c>
      <c r="I70" s="150">
        <f>G70/F70*100</f>
        <v>31.428571428571427</v>
      </c>
    </row>
    <row r="71" spans="1:9" ht="12.75">
      <c r="A71" s="40" t="s">
        <v>44</v>
      </c>
      <c r="B71" s="174" t="s">
        <v>63</v>
      </c>
      <c r="C71" s="174"/>
      <c r="D71" s="174"/>
      <c r="E71" s="174"/>
      <c r="F71" s="125">
        <v>10267</v>
      </c>
      <c r="G71" s="6">
        <f t="shared" si="1"/>
        <v>-2086</v>
      </c>
      <c r="H71" s="125">
        <v>8181</v>
      </c>
      <c r="I71" s="150">
        <f>G71/F71*100</f>
        <v>-20.31752215837148</v>
      </c>
    </row>
    <row r="72" spans="1:9" ht="12.75">
      <c r="A72" s="45" t="s">
        <v>50</v>
      </c>
      <c r="B72" s="172" t="s">
        <v>7</v>
      </c>
      <c r="C72" s="172"/>
      <c r="D72" s="172"/>
      <c r="E72" s="172"/>
      <c r="F72" s="6">
        <v>0</v>
      </c>
      <c r="G72" s="6">
        <f t="shared" si="1"/>
        <v>0</v>
      </c>
      <c r="H72" s="6">
        <v>0</v>
      </c>
      <c r="I72" s="150">
        <v>0</v>
      </c>
    </row>
    <row r="73" spans="1:9" ht="12.75">
      <c r="A73" s="45" t="s">
        <v>52</v>
      </c>
      <c r="B73" s="184" t="s">
        <v>8</v>
      </c>
      <c r="C73" s="184"/>
      <c r="D73" s="184"/>
      <c r="E73" s="184"/>
      <c r="F73" s="6">
        <v>0</v>
      </c>
      <c r="G73" s="6">
        <f t="shared" si="1"/>
        <v>0</v>
      </c>
      <c r="H73" s="6">
        <v>0</v>
      </c>
      <c r="I73" s="150">
        <v>0</v>
      </c>
    </row>
    <row r="74" spans="1:9" ht="12.75">
      <c r="A74" s="45" t="s">
        <v>53</v>
      </c>
      <c r="B74" s="172" t="s">
        <v>11</v>
      </c>
      <c r="C74" s="172"/>
      <c r="D74" s="172"/>
      <c r="E74" s="172"/>
      <c r="F74" s="6">
        <v>0</v>
      </c>
      <c r="G74" s="6">
        <f t="shared" si="1"/>
        <v>5924</v>
      </c>
      <c r="H74" s="6">
        <v>5924</v>
      </c>
      <c r="I74" s="150"/>
    </row>
    <row r="75" spans="1:9" ht="12.75">
      <c r="A75" s="45" t="s">
        <v>54</v>
      </c>
      <c r="B75" s="172" t="s">
        <v>13</v>
      </c>
      <c r="C75" s="172"/>
      <c r="D75" s="172"/>
      <c r="E75" s="172"/>
      <c r="F75" s="6">
        <v>0</v>
      </c>
      <c r="G75" s="6">
        <f t="shared" si="1"/>
        <v>0</v>
      </c>
      <c r="H75" s="6">
        <v>0</v>
      </c>
      <c r="I75" s="150"/>
    </row>
    <row r="76" spans="1:9" ht="12.75">
      <c r="A76" s="46" t="s">
        <v>67</v>
      </c>
      <c r="B76" s="172" t="s">
        <v>15</v>
      </c>
      <c r="C76" s="172"/>
      <c r="D76" s="172"/>
      <c r="E76" s="172"/>
      <c r="F76" s="6">
        <v>0</v>
      </c>
      <c r="G76" s="6">
        <f t="shared" si="1"/>
        <v>0</v>
      </c>
      <c r="H76" s="6">
        <v>0</v>
      </c>
      <c r="I76" s="150"/>
    </row>
    <row r="77" spans="1:9" ht="12.75">
      <c r="A77" s="46" t="s">
        <v>68</v>
      </c>
      <c r="B77" s="186" t="s">
        <v>17</v>
      </c>
      <c r="C77" s="187"/>
      <c r="D77" s="187"/>
      <c r="E77" s="172"/>
      <c r="F77" s="125">
        <v>0</v>
      </c>
      <c r="G77" s="6">
        <f t="shared" si="1"/>
        <v>0</v>
      </c>
      <c r="H77" s="125">
        <v>0</v>
      </c>
      <c r="I77" s="150"/>
    </row>
    <row r="78" spans="1:9" ht="12.75">
      <c r="A78" s="46" t="s">
        <v>69</v>
      </c>
      <c r="B78" s="174" t="s">
        <v>124</v>
      </c>
      <c r="C78" s="174"/>
      <c r="D78" s="174"/>
      <c r="E78" s="174"/>
      <c r="F78" s="127">
        <v>0</v>
      </c>
      <c r="G78" s="6">
        <f t="shared" si="1"/>
        <v>0</v>
      </c>
      <c r="H78" s="127">
        <v>0</v>
      </c>
      <c r="I78" s="150"/>
    </row>
    <row r="79" spans="1:9" ht="12.75">
      <c r="A79" s="46" t="s">
        <v>70</v>
      </c>
      <c r="B79" s="186" t="s">
        <v>125</v>
      </c>
      <c r="C79" s="187"/>
      <c r="D79" s="187"/>
      <c r="E79" s="172"/>
      <c r="F79" s="126">
        <v>0</v>
      </c>
      <c r="G79" s="6">
        <f t="shared" si="1"/>
        <v>0</v>
      </c>
      <c r="H79" s="126">
        <v>0</v>
      </c>
      <c r="I79" s="151"/>
    </row>
    <row r="80" spans="1:9" ht="13.5" thickBot="1">
      <c r="A80" s="47"/>
      <c r="B80" s="177" t="s">
        <v>72</v>
      </c>
      <c r="C80" s="177"/>
      <c r="D80" s="177"/>
      <c r="E80" s="177"/>
      <c r="F80" s="56">
        <f>SUM(F67:F79)</f>
        <v>32147</v>
      </c>
      <c r="G80" s="6">
        <f t="shared" si="1"/>
        <v>5103</v>
      </c>
      <c r="H80" s="56">
        <f>SUM(H67:H79)</f>
        <v>37250</v>
      </c>
      <c r="I80" s="152">
        <f>G80/F80*100</f>
        <v>15.873954023703613</v>
      </c>
    </row>
    <row r="81" ht="13.5" thickTop="1"/>
  </sheetData>
  <sheetProtection selectLockedCells="1" selectUnlockedCells="1"/>
  <mergeCells count="54">
    <mergeCell ref="H11:H12"/>
    <mergeCell ref="H64:H65"/>
    <mergeCell ref="A11:A12"/>
    <mergeCell ref="B11:E12"/>
    <mergeCell ref="F11:F12"/>
    <mergeCell ref="G11:G12"/>
    <mergeCell ref="B24:E24"/>
    <mergeCell ref="B19:E19"/>
    <mergeCell ref="B20:E20"/>
    <mergeCell ref="B36:E36"/>
    <mergeCell ref="A5:I5"/>
    <mergeCell ref="A6:I6"/>
    <mergeCell ref="B23:E23"/>
    <mergeCell ref="A13:E13"/>
    <mergeCell ref="B14:E14"/>
    <mergeCell ref="B15:E15"/>
    <mergeCell ref="B16:E16"/>
    <mergeCell ref="B17:E17"/>
    <mergeCell ref="B18:E18"/>
    <mergeCell ref="I11:I12"/>
    <mergeCell ref="A64:A65"/>
    <mergeCell ref="B64:E65"/>
    <mergeCell ref="B26:E26"/>
    <mergeCell ref="B27:E27"/>
    <mergeCell ref="B28:E28"/>
    <mergeCell ref="B29:E29"/>
    <mergeCell ref="B30:E30"/>
    <mergeCell ref="B32:E32"/>
    <mergeCell ref="B33:E33"/>
    <mergeCell ref="B34:E34"/>
    <mergeCell ref="B21:E21"/>
    <mergeCell ref="B22:E22"/>
    <mergeCell ref="I64:I65"/>
    <mergeCell ref="B66:E66"/>
    <mergeCell ref="B67:E67"/>
    <mergeCell ref="G64:G65"/>
    <mergeCell ref="F64:F65"/>
    <mergeCell ref="B69:E69"/>
    <mergeCell ref="B70:E70"/>
    <mergeCell ref="B71:E71"/>
    <mergeCell ref="B78:E78"/>
    <mergeCell ref="B80:E80"/>
    <mergeCell ref="B79:E79"/>
    <mergeCell ref="B77:E77"/>
    <mergeCell ref="B10:E10"/>
    <mergeCell ref="B63:E63"/>
    <mergeCell ref="B75:E75"/>
    <mergeCell ref="B76:E76"/>
    <mergeCell ref="B68:E68"/>
    <mergeCell ref="B73:E73"/>
    <mergeCell ref="B74:E74"/>
    <mergeCell ref="B72:E72"/>
    <mergeCell ref="B35:E35"/>
    <mergeCell ref="B31:E3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6" sqref="A1:J36"/>
    </sheetView>
  </sheetViews>
  <sheetFormatPr defaultColWidth="9.140625" defaultRowHeight="12.75"/>
  <cols>
    <col min="9" max="9" width="11.28125" style="0" hidden="1" customWidth="1"/>
  </cols>
  <sheetData>
    <row r="1" spans="1:8" ht="12.75">
      <c r="A1" s="36"/>
      <c r="B1" s="36"/>
      <c r="C1" s="36"/>
      <c r="D1" s="136" t="s">
        <v>136</v>
      </c>
      <c r="E1" s="113"/>
      <c r="F1" s="113"/>
      <c r="G1" s="113"/>
      <c r="H1" s="113"/>
    </row>
    <row r="2" spans="1:9" ht="12.75">
      <c r="A2" s="36"/>
      <c r="B2" s="36"/>
      <c r="C2" s="36"/>
      <c r="D2" s="136" t="s">
        <v>131</v>
      </c>
      <c r="E2" s="113"/>
      <c r="F2" s="113"/>
      <c r="G2" s="113"/>
      <c r="H2" s="113"/>
      <c r="I2" s="113"/>
    </row>
    <row r="3" spans="1:9" ht="12.75">
      <c r="A3" s="36"/>
      <c r="B3" s="36"/>
      <c r="C3" s="36"/>
      <c r="D3" s="36"/>
      <c r="E3" s="2"/>
      <c r="F3" s="2"/>
      <c r="G3" s="2"/>
      <c r="H3" s="2"/>
      <c r="I3" s="2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179"/>
      <c r="B6" s="179"/>
      <c r="C6" s="179"/>
      <c r="D6" s="179"/>
      <c r="E6" s="179"/>
      <c r="F6" s="179"/>
      <c r="G6" s="179"/>
      <c r="H6" s="179"/>
      <c r="I6" s="179"/>
    </row>
    <row r="7" spans="1:9" ht="12.75">
      <c r="A7" s="179" t="s">
        <v>80</v>
      </c>
      <c r="B7" s="179"/>
      <c r="C7" s="179"/>
      <c r="D7" s="179"/>
      <c r="E7" s="179"/>
      <c r="F7" s="179"/>
      <c r="G7" s="179"/>
      <c r="H7" s="179"/>
      <c r="I7" s="179"/>
    </row>
    <row r="8" spans="1:9" ht="12.75">
      <c r="A8" s="36"/>
      <c r="B8" s="36"/>
      <c r="C8" s="36"/>
      <c r="D8" s="36"/>
      <c r="E8" s="36"/>
      <c r="F8" s="36"/>
      <c r="G8" s="36"/>
      <c r="H8" s="36"/>
      <c r="I8" s="36"/>
    </row>
    <row r="9" spans="1:9" ht="12.75">
      <c r="A9" s="36"/>
      <c r="B9" s="36"/>
      <c r="C9" s="36"/>
      <c r="D9" s="36"/>
      <c r="E9" s="36"/>
      <c r="F9" s="36"/>
      <c r="G9" s="36"/>
      <c r="H9" s="36"/>
      <c r="I9" s="36"/>
    </row>
    <row r="10" spans="1:9" ht="13.5" thickBot="1">
      <c r="A10" s="36"/>
      <c r="B10" s="36"/>
      <c r="C10" s="36"/>
      <c r="D10" s="36"/>
      <c r="E10" s="36"/>
      <c r="F10" s="36"/>
      <c r="G10" s="36"/>
      <c r="H10" s="36"/>
      <c r="I10" t="s">
        <v>0</v>
      </c>
    </row>
    <row r="11" spans="1:9" ht="14.25" thickBot="1" thickTop="1">
      <c r="A11" s="61" t="s">
        <v>111</v>
      </c>
      <c r="B11" s="146" t="s">
        <v>112</v>
      </c>
      <c r="C11" s="147"/>
      <c r="D11" s="147"/>
      <c r="E11" s="148"/>
      <c r="F11" s="62" t="s">
        <v>113</v>
      </c>
      <c r="G11" s="128" t="s">
        <v>114</v>
      </c>
      <c r="H11" s="128" t="s">
        <v>115</v>
      </c>
      <c r="I11" s="128" t="s">
        <v>116</v>
      </c>
    </row>
    <row r="12" spans="1:9" ht="13.5" customHeight="1" thickBot="1" thickTop="1">
      <c r="A12" s="203" t="s">
        <v>1</v>
      </c>
      <c r="B12" s="205" t="s">
        <v>2</v>
      </c>
      <c r="C12" s="206"/>
      <c r="D12" s="206"/>
      <c r="E12" s="207"/>
      <c r="F12" s="201" t="s">
        <v>106</v>
      </c>
      <c r="G12" s="201" t="s">
        <v>107</v>
      </c>
      <c r="H12" s="201" t="s">
        <v>110</v>
      </c>
      <c r="I12" s="199" t="s">
        <v>19</v>
      </c>
    </row>
    <row r="13" spans="1:9" ht="21" customHeight="1" thickTop="1">
      <c r="A13" s="204"/>
      <c r="B13" s="133"/>
      <c r="C13" s="190"/>
      <c r="D13" s="190"/>
      <c r="E13" s="208"/>
      <c r="F13" s="202"/>
      <c r="G13" s="202"/>
      <c r="H13" s="202"/>
      <c r="I13" s="200"/>
    </row>
    <row r="14" spans="1:9" ht="12.75" customHeight="1">
      <c r="A14" s="48"/>
      <c r="B14" s="197" t="s">
        <v>20</v>
      </c>
      <c r="C14" s="197"/>
      <c r="D14" s="197"/>
      <c r="E14" s="197"/>
      <c r="F14" s="49"/>
      <c r="G14" s="49"/>
      <c r="H14" s="158"/>
      <c r="I14" s="155"/>
    </row>
    <row r="15" spans="1:9" ht="12.75" customHeight="1">
      <c r="A15" s="50" t="s">
        <v>21</v>
      </c>
      <c r="B15" s="198" t="s">
        <v>81</v>
      </c>
      <c r="C15" s="198"/>
      <c r="D15" s="198"/>
      <c r="E15" s="198"/>
      <c r="F15" s="6">
        <v>1700</v>
      </c>
      <c r="G15" s="6">
        <f>SUM(H15-F15)</f>
        <v>-1645</v>
      </c>
      <c r="H15" s="6">
        <v>55</v>
      </c>
      <c r="I15" s="156">
        <f>G15/F15*100</f>
        <v>-96.76470588235294</v>
      </c>
    </row>
    <row r="16" spans="1:9" ht="12.75" customHeight="1">
      <c r="A16" s="51" t="s">
        <v>22</v>
      </c>
      <c r="B16" s="194" t="s">
        <v>82</v>
      </c>
      <c r="C16" s="194"/>
      <c r="D16" s="194"/>
      <c r="E16" s="194"/>
      <c r="F16" s="6">
        <v>0</v>
      </c>
      <c r="G16" s="6">
        <v>0</v>
      </c>
      <c r="H16" s="6">
        <v>0</v>
      </c>
      <c r="I16" s="156">
        <v>0</v>
      </c>
    </row>
    <row r="17" spans="1:9" ht="12.75">
      <c r="A17" s="51" t="s">
        <v>32</v>
      </c>
      <c r="B17" s="194" t="s">
        <v>83</v>
      </c>
      <c r="C17" s="194"/>
      <c r="D17" s="194"/>
      <c r="E17" s="194"/>
      <c r="F17" s="6">
        <v>0</v>
      </c>
      <c r="G17" s="6">
        <v>0</v>
      </c>
      <c r="H17" s="6">
        <v>0</v>
      </c>
      <c r="I17" s="156">
        <v>0</v>
      </c>
    </row>
    <row r="18" spans="1:9" ht="12.75">
      <c r="A18" s="34"/>
      <c r="B18" s="197" t="s">
        <v>84</v>
      </c>
      <c r="C18" s="197"/>
      <c r="D18" s="197"/>
      <c r="E18" s="197"/>
      <c r="F18" s="6">
        <f>SUM(F15:F17)</f>
        <v>1700</v>
      </c>
      <c r="G18" s="6">
        <f>SUM(G15:G17)</f>
        <v>-1645</v>
      </c>
      <c r="H18" s="6">
        <f>SUM(H15:H17)</f>
        <v>55</v>
      </c>
      <c r="I18" s="156">
        <f>G18/F18*100</f>
        <v>-96.76470588235294</v>
      </c>
    </row>
    <row r="19" spans="1:9" ht="12.75">
      <c r="A19" s="51" t="s">
        <v>42</v>
      </c>
      <c r="B19" s="194" t="s">
        <v>85</v>
      </c>
      <c r="C19" s="194"/>
      <c r="D19" s="194"/>
      <c r="E19" s="194"/>
      <c r="F19" s="6">
        <v>0</v>
      </c>
      <c r="G19" s="6">
        <v>0</v>
      </c>
      <c r="H19" s="6">
        <v>0</v>
      </c>
      <c r="I19" s="156">
        <v>0</v>
      </c>
    </row>
    <row r="20" spans="1:9" ht="12.75">
      <c r="A20" s="51" t="s">
        <v>44</v>
      </c>
      <c r="B20" s="194" t="s">
        <v>86</v>
      </c>
      <c r="C20" s="194"/>
      <c r="D20" s="194"/>
      <c r="E20" s="194"/>
      <c r="F20" s="6">
        <v>510</v>
      </c>
      <c r="G20" s="6">
        <v>0</v>
      </c>
      <c r="H20" s="6">
        <v>0</v>
      </c>
      <c r="I20" s="156">
        <v>0</v>
      </c>
    </row>
    <row r="21" spans="1:9" ht="12.75">
      <c r="A21" s="51" t="s">
        <v>50</v>
      </c>
      <c r="B21" s="194" t="s">
        <v>87</v>
      </c>
      <c r="C21" s="194"/>
      <c r="D21" s="194"/>
      <c r="E21" s="194"/>
      <c r="F21" s="6">
        <v>0</v>
      </c>
      <c r="G21" s="6">
        <v>0</v>
      </c>
      <c r="H21" s="6">
        <v>0</v>
      </c>
      <c r="I21" s="156">
        <v>0</v>
      </c>
    </row>
    <row r="22" spans="1:9" ht="12.75">
      <c r="A22" s="51" t="s">
        <v>52</v>
      </c>
      <c r="B22" s="194" t="s">
        <v>88</v>
      </c>
      <c r="C22" s="194"/>
      <c r="D22" s="194"/>
      <c r="E22" s="194"/>
      <c r="F22" s="6">
        <v>0</v>
      </c>
      <c r="G22" s="6">
        <v>0</v>
      </c>
      <c r="H22" s="6">
        <v>0</v>
      </c>
      <c r="I22" s="156">
        <v>0</v>
      </c>
    </row>
    <row r="23" spans="1:9" ht="12.75">
      <c r="A23" s="51" t="s">
        <v>53</v>
      </c>
      <c r="B23" s="194" t="s">
        <v>89</v>
      </c>
      <c r="C23" s="194"/>
      <c r="D23" s="194"/>
      <c r="E23" s="194"/>
      <c r="F23" s="6">
        <v>0</v>
      </c>
      <c r="G23" s="6">
        <v>0</v>
      </c>
      <c r="H23" s="6">
        <v>0</v>
      </c>
      <c r="I23" s="156">
        <v>0</v>
      </c>
    </row>
    <row r="24" spans="1:9" ht="12.75">
      <c r="A24" s="51"/>
      <c r="B24" s="194" t="s">
        <v>90</v>
      </c>
      <c r="C24" s="194"/>
      <c r="D24" s="194"/>
      <c r="E24" s="194"/>
      <c r="F24" s="6">
        <v>0</v>
      </c>
      <c r="G24" s="6">
        <v>0</v>
      </c>
      <c r="H24" s="6">
        <v>0</v>
      </c>
      <c r="I24" s="156">
        <v>0</v>
      </c>
    </row>
    <row r="25" spans="1:9" ht="12.75">
      <c r="A25" s="51" t="s">
        <v>54</v>
      </c>
      <c r="B25" s="194" t="s">
        <v>14</v>
      </c>
      <c r="C25" s="194"/>
      <c r="D25" s="194"/>
      <c r="E25" s="194"/>
      <c r="F25" s="6">
        <v>0</v>
      </c>
      <c r="G25" s="6">
        <v>0</v>
      </c>
      <c r="H25" s="6">
        <v>0</v>
      </c>
      <c r="I25" s="156">
        <v>0</v>
      </c>
    </row>
    <row r="26" spans="1:9" ht="12.75">
      <c r="A26" s="51" t="s">
        <v>67</v>
      </c>
      <c r="B26" s="194" t="s">
        <v>91</v>
      </c>
      <c r="C26" s="194"/>
      <c r="D26" s="194"/>
      <c r="E26" s="194"/>
      <c r="F26" s="6">
        <v>0</v>
      </c>
      <c r="G26" s="6">
        <v>0</v>
      </c>
      <c r="H26" s="6">
        <v>0</v>
      </c>
      <c r="I26" s="156">
        <v>0</v>
      </c>
    </row>
    <row r="27" spans="1:9" ht="12.75">
      <c r="A27" s="34"/>
      <c r="B27" s="196" t="s">
        <v>57</v>
      </c>
      <c r="C27" s="196"/>
      <c r="D27" s="196"/>
      <c r="E27" s="196"/>
      <c r="F27" s="6">
        <f>SUM(F18+F20)</f>
        <v>2210</v>
      </c>
      <c r="G27" s="6">
        <f>SUM(G18+G20)</f>
        <v>-1645</v>
      </c>
      <c r="H27" s="6">
        <f>SUM(H18+H20)</f>
        <v>55</v>
      </c>
      <c r="I27" s="156">
        <f>G27/F27*100</f>
        <v>-74.43438914027149</v>
      </c>
    </row>
    <row r="28" spans="1:9" ht="12.75">
      <c r="A28" s="34"/>
      <c r="B28" s="197" t="s">
        <v>58</v>
      </c>
      <c r="C28" s="197"/>
      <c r="D28" s="197"/>
      <c r="E28" s="197"/>
      <c r="F28" s="6"/>
      <c r="G28" s="6"/>
      <c r="H28" s="6"/>
      <c r="I28" s="156"/>
    </row>
    <row r="29" spans="1:9" ht="12.75">
      <c r="A29" s="51" t="s">
        <v>92</v>
      </c>
      <c r="B29" s="194" t="s">
        <v>93</v>
      </c>
      <c r="C29" s="194"/>
      <c r="D29" s="194"/>
      <c r="E29" s="194"/>
      <c r="F29" s="6">
        <v>0</v>
      </c>
      <c r="G29" s="6">
        <v>0</v>
      </c>
      <c r="H29" s="6">
        <v>0</v>
      </c>
      <c r="I29" s="156">
        <v>0</v>
      </c>
    </row>
    <row r="30" spans="1:9" ht="12.75">
      <c r="A30" s="51" t="s">
        <v>22</v>
      </c>
      <c r="B30" s="194" t="s">
        <v>94</v>
      </c>
      <c r="C30" s="194"/>
      <c r="D30" s="194"/>
      <c r="E30" s="194"/>
      <c r="F30" s="6">
        <v>510</v>
      </c>
      <c r="G30" s="6">
        <v>0</v>
      </c>
      <c r="H30" s="6">
        <v>0</v>
      </c>
      <c r="I30" s="156">
        <f>G30/F30*100</f>
        <v>0</v>
      </c>
    </row>
    <row r="31" spans="1:9" ht="12.75">
      <c r="A31" s="51" t="s">
        <v>32</v>
      </c>
      <c r="B31" s="194" t="s">
        <v>66</v>
      </c>
      <c r="C31" s="194"/>
      <c r="D31" s="194"/>
      <c r="E31" s="194"/>
      <c r="F31" s="6">
        <v>0</v>
      </c>
      <c r="G31" s="6">
        <v>0</v>
      </c>
      <c r="H31" s="6">
        <v>0</v>
      </c>
      <c r="I31" s="156">
        <v>0</v>
      </c>
    </row>
    <row r="32" spans="1:9" ht="12.75">
      <c r="A32" s="51" t="s">
        <v>42</v>
      </c>
      <c r="B32" s="194" t="s">
        <v>95</v>
      </c>
      <c r="C32" s="194"/>
      <c r="D32" s="194"/>
      <c r="E32" s="194"/>
      <c r="F32" s="6">
        <v>0</v>
      </c>
      <c r="G32" s="6">
        <v>0</v>
      </c>
      <c r="H32" s="6">
        <v>0</v>
      </c>
      <c r="I32" s="156">
        <v>0</v>
      </c>
    </row>
    <row r="33" spans="1:9" ht="12.75">
      <c r="A33" s="51" t="s">
        <v>44</v>
      </c>
      <c r="B33" s="194" t="s">
        <v>8</v>
      </c>
      <c r="C33" s="194"/>
      <c r="D33" s="194"/>
      <c r="E33" s="194"/>
      <c r="F33" s="6">
        <v>0</v>
      </c>
      <c r="G33" s="6">
        <v>0</v>
      </c>
      <c r="H33" s="6">
        <v>0</v>
      </c>
      <c r="I33" s="156">
        <v>0</v>
      </c>
    </row>
    <row r="34" spans="1:9" ht="12.75">
      <c r="A34" s="51" t="s">
        <v>50</v>
      </c>
      <c r="B34" s="194" t="s">
        <v>96</v>
      </c>
      <c r="C34" s="194"/>
      <c r="D34" s="194"/>
      <c r="E34" s="194"/>
      <c r="F34" s="6">
        <v>0</v>
      </c>
      <c r="G34" s="6">
        <v>0</v>
      </c>
      <c r="H34" s="6">
        <v>0</v>
      </c>
      <c r="I34" s="156">
        <v>0</v>
      </c>
    </row>
    <row r="35" spans="1:9" ht="12.75">
      <c r="A35" s="51" t="s">
        <v>52</v>
      </c>
      <c r="B35" s="194" t="s">
        <v>97</v>
      </c>
      <c r="C35" s="194"/>
      <c r="D35" s="194"/>
      <c r="E35" s="194"/>
      <c r="F35" s="6">
        <v>0</v>
      </c>
      <c r="G35" s="6">
        <v>0</v>
      </c>
      <c r="H35" s="6">
        <v>0</v>
      </c>
      <c r="I35" s="156">
        <v>0</v>
      </c>
    </row>
    <row r="36" spans="1:9" ht="13.5" thickBot="1">
      <c r="A36" s="52"/>
      <c r="B36" s="195" t="s">
        <v>72</v>
      </c>
      <c r="C36" s="195"/>
      <c r="D36" s="195"/>
      <c r="E36" s="195"/>
      <c r="F36" s="53">
        <f>SUM(F29:F35)</f>
        <v>510</v>
      </c>
      <c r="G36" s="53">
        <f>SUM(G29:G35)</f>
        <v>0</v>
      </c>
      <c r="H36" s="154">
        <f>SUM(H29:H35)</f>
        <v>0</v>
      </c>
      <c r="I36" s="157">
        <f>G36/F36*100</f>
        <v>0</v>
      </c>
    </row>
    <row r="37" ht="13.5" thickTop="1"/>
  </sheetData>
  <sheetProtection selectLockedCells="1" selectUnlockedCells="1"/>
  <mergeCells count="32">
    <mergeCell ref="A6:I6"/>
    <mergeCell ref="A7:I7"/>
    <mergeCell ref="B11:E11"/>
    <mergeCell ref="I12:I13"/>
    <mergeCell ref="H12:H13"/>
    <mergeCell ref="A12:A13"/>
    <mergeCell ref="B12:E13"/>
    <mergeCell ref="F12:F13"/>
    <mergeCell ref="G12:G13"/>
    <mergeCell ref="B18:E18"/>
    <mergeCell ref="B19:E19"/>
    <mergeCell ref="B20:E20"/>
    <mergeCell ref="B21:E21"/>
    <mergeCell ref="B14:E14"/>
    <mergeCell ref="B15:E15"/>
    <mergeCell ref="B16:E16"/>
    <mergeCell ref="B17:E17"/>
    <mergeCell ref="B36:E36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22:E22"/>
    <mergeCell ref="B23:E23"/>
    <mergeCell ref="B24:E24"/>
    <mergeCell ref="B25:E2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30" sqref="A1:H30"/>
    </sheetView>
  </sheetViews>
  <sheetFormatPr defaultColWidth="9.140625" defaultRowHeight="12.75"/>
  <cols>
    <col min="1" max="1" width="4.421875" style="0" customWidth="1"/>
    <col min="2" max="2" width="26.8515625" style="0" customWidth="1"/>
    <col min="3" max="3" width="10.421875" style="0" customWidth="1"/>
    <col min="4" max="4" width="12.28125" style="0" customWidth="1"/>
    <col min="5" max="5" width="9.7109375" style="0" customWidth="1"/>
    <col min="6" max="6" width="14.421875" style="0" hidden="1" customWidth="1"/>
    <col min="7" max="7" width="10.57421875" style="0" customWidth="1"/>
    <col min="8" max="8" width="10.421875" style="0" customWidth="1"/>
  </cols>
  <sheetData>
    <row r="1" spans="1:8" ht="12.75">
      <c r="A1" s="58"/>
      <c r="B1" s="58"/>
      <c r="C1" s="213"/>
      <c r="D1" s="213"/>
      <c r="E1" s="209"/>
      <c r="F1" s="209"/>
      <c r="G1" s="209"/>
      <c r="H1" s="209"/>
    </row>
    <row r="2" spans="1:8" ht="12.75">
      <c r="A2" s="58"/>
      <c r="B2" s="58"/>
      <c r="C2" s="136" t="s">
        <v>137</v>
      </c>
      <c r="D2" s="58"/>
      <c r="E2" s="59"/>
      <c r="F2" s="59"/>
      <c r="G2" s="59"/>
      <c r="H2" s="59"/>
    </row>
    <row r="3" spans="1:8" ht="12.75">
      <c r="A3" s="58"/>
      <c r="B3" s="58"/>
      <c r="C3" s="136" t="s">
        <v>132</v>
      </c>
      <c r="D3" s="113"/>
      <c r="E3" s="113"/>
      <c r="F3" s="113"/>
      <c r="G3" s="113"/>
      <c r="H3" s="59"/>
    </row>
    <row r="4" spans="1:8" ht="12.75">
      <c r="A4" s="58"/>
      <c r="B4" s="58"/>
      <c r="C4" s="58"/>
      <c r="D4" s="58"/>
      <c r="E4" s="58"/>
      <c r="F4" s="58"/>
      <c r="G4" s="58"/>
      <c r="H4" s="58"/>
    </row>
    <row r="5" spans="1:8" ht="12.75">
      <c r="A5" s="210"/>
      <c r="B5" s="210"/>
      <c r="C5" s="210"/>
      <c r="D5" s="210"/>
      <c r="E5" s="210"/>
      <c r="F5" s="210"/>
      <c r="G5" s="210"/>
      <c r="H5" s="210"/>
    </row>
    <row r="6" spans="1:8" ht="16.5" customHeight="1">
      <c r="A6" s="211" t="s">
        <v>98</v>
      </c>
      <c r="B6" s="211"/>
      <c r="C6" s="211"/>
      <c r="D6" s="211"/>
      <c r="E6" s="211"/>
      <c r="F6" s="211"/>
      <c r="G6" s="211"/>
      <c r="H6" s="211"/>
    </row>
    <row r="7" spans="1:8" ht="12.75">
      <c r="A7" s="58"/>
      <c r="B7" s="58"/>
      <c r="C7" s="58"/>
      <c r="D7" s="58"/>
      <c r="E7" s="58"/>
      <c r="F7" s="58"/>
      <c r="G7" s="58"/>
      <c r="H7" s="58"/>
    </row>
    <row r="8" spans="1:8" ht="12.75">
      <c r="A8" s="58"/>
      <c r="B8" s="58"/>
      <c r="C8" s="58"/>
      <c r="D8" s="58"/>
      <c r="E8" s="58"/>
      <c r="F8" s="58"/>
      <c r="G8" s="58"/>
      <c r="H8" s="58"/>
    </row>
    <row r="9" spans="1:8" ht="12.75">
      <c r="A9" s="58"/>
      <c r="B9" s="58"/>
      <c r="C9" s="58"/>
      <c r="D9" s="58"/>
      <c r="E9" s="58"/>
      <c r="F9" s="58"/>
      <c r="G9" s="58"/>
      <c r="H9" s="58"/>
    </row>
    <row r="10" spans="1:10" ht="13.5" thickBot="1">
      <c r="A10" s="58"/>
      <c r="B10" s="58"/>
      <c r="C10" s="58"/>
      <c r="D10" s="58"/>
      <c r="E10" s="58"/>
      <c r="F10" s="60" t="s">
        <v>0</v>
      </c>
      <c r="G10" s="212"/>
      <c r="H10" s="212"/>
      <c r="I10" s="17"/>
      <c r="J10" s="17"/>
    </row>
    <row r="11" spans="1:10" ht="14.25" thickBot="1" thickTop="1">
      <c r="A11" s="61" t="s">
        <v>111</v>
      </c>
      <c r="B11" s="62" t="s">
        <v>112</v>
      </c>
      <c r="C11" s="63" t="s">
        <v>113</v>
      </c>
      <c r="D11" s="61" t="s">
        <v>114</v>
      </c>
      <c r="E11" s="62" t="s">
        <v>115</v>
      </c>
      <c r="F11" s="62" t="s">
        <v>116</v>
      </c>
      <c r="G11" s="64"/>
      <c r="H11" s="64"/>
      <c r="I11" s="65"/>
      <c r="J11" s="17"/>
    </row>
    <row r="12" spans="1:10" ht="23.25" customHeight="1" thickTop="1">
      <c r="A12" s="218" t="s">
        <v>99</v>
      </c>
      <c r="B12" s="221" t="s">
        <v>100</v>
      </c>
      <c r="C12" s="224" t="s">
        <v>106</v>
      </c>
      <c r="D12" s="227" t="s">
        <v>107</v>
      </c>
      <c r="E12" s="227" t="s">
        <v>109</v>
      </c>
      <c r="F12" s="159"/>
      <c r="G12" s="214"/>
      <c r="H12" s="214"/>
      <c r="I12" s="17"/>
      <c r="J12" s="17"/>
    </row>
    <row r="13" spans="1:10" ht="12.75">
      <c r="A13" s="219"/>
      <c r="B13" s="222"/>
      <c r="C13" s="225"/>
      <c r="D13" s="228"/>
      <c r="E13" s="228"/>
      <c r="F13" s="160"/>
      <c r="G13" s="214"/>
      <c r="H13" s="214"/>
      <c r="I13" s="17"/>
      <c r="J13" s="17"/>
    </row>
    <row r="14" spans="1:10" ht="9" customHeight="1">
      <c r="A14" s="219"/>
      <c r="B14" s="222"/>
      <c r="C14" s="225"/>
      <c r="D14" s="228"/>
      <c r="E14" s="228"/>
      <c r="F14" s="160"/>
      <c r="G14" s="214"/>
      <c r="H14" s="214"/>
      <c r="I14" s="17"/>
      <c r="J14" s="17"/>
    </row>
    <row r="15" spans="1:10" ht="12.75" customHeight="1" hidden="1">
      <c r="A15" s="220"/>
      <c r="B15" s="223"/>
      <c r="C15" s="226"/>
      <c r="D15" s="229"/>
      <c r="E15" s="66"/>
      <c r="F15" s="67"/>
      <c r="G15" s="214"/>
      <c r="H15" s="214"/>
      <c r="I15" s="17"/>
      <c r="J15" s="17"/>
    </row>
    <row r="16" spans="1:8" ht="16.5" customHeight="1">
      <c r="A16" s="68"/>
      <c r="B16" s="69"/>
      <c r="C16" s="215"/>
      <c r="D16" s="216"/>
      <c r="E16" s="69"/>
      <c r="F16" s="70" t="s">
        <v>119</v>
      </c>
      <c r="G16" s="71"/>
      <c r="H16" s="71"/>
    </row>
    <row r="17" spans="1:8" ht="13.5" customHeight="1">
      <c r="A17" s="72"/>
      <c r="B17" s="73">
        <v>1</v>
      </c>
      <c r="C17" s="74"/>
      <c r="D17" s="74"/>
      <c r="E17" s="74"/>
      <c r="F17" s="75"/>
      <c r="G17" s="76"/>
      <c r="H17" s="76"/>
    </row>
    <row r="18" spans="1:8" ht="13.5" customHeight="1">
      <c r="A18" s="72" t="s">
        <v>21</v>
      </c>
      <c r="B18" s="74" t="s">
        <v>128</v>
      </c>
      <c r="C18" s="74">
        <v>510</v>
      </c>
      <c r="D18" s="74">
        <v>-510</v>
      </c>
      <c r="E18" s="74">
        <v>0</v>
      </c>
      <c r="F18" s="75">
        <f>SUM(C18:E18)</f>
        <v>0</v>
      </c>
      <c r="G18" s="76"/>
      <c r="H18" s="76"/>
    </row>
    <row r="19" spans="1:8" ht="13.5" customHeight="1">
      <c r="A19" s="72"/>
      <c r="B19" s="74"/>
      <c r="C19" s="74"/>
      <c r="D19" s="74"/>
      <c r="E19" s="74"/>
      <c r="F19" s="75"/>
      <c r="G19" s="76"/>
      <c r="H19" s="76"/>
    </row>
    <row r="20" spans="1:8" ht="13.5" customHeight="1">
      <c r="A20" s="72"/>
      <c r="B20" s="74"/>
      <c r="C20" s="74"/>
      <c r="D20" s="74"/>
      <c r="E20" s="74"/>
      <c r="F20" s="75"/>
      <c r="G20" s="76"/>
      <c r="H20" s="76"/>
    </row>
    <row r="21" spans="1:8" ht="13.5" customHeight="1">
      <c r="A21" s="72"/>
      <c r="B21" s="74"/>
      <c r="C21" s="74"/>
      <c r="D21" s="74"/>
      <c r="E21" s="74"/>
      <c r="F21" s="75"/>
      <c r="G21" s="76"/>
      <c r="H21" s="76"/>
    </row>
    <row r="22" spans="1:8" ht="13.5" customHeight="1">
      <c r="A22" s="72"/>
      <c r="B22" s="74"/>
      <c r="C22" s="74"/>
      <c r="D22" s="74"/>
      <c r="E22" s="74"/>
      <c r="F22" s="75"/>
      <c r="G22" s="76"/>
      <c r="H22" s="76"/>
    </row>
    <row r="23" spans="1:8" ht="13.5" customHeight="1">
      <c r="A23" s="72"/>
      <c r="B23" s="74"/>
      <c r="C23" s="74"/>
      <c r="D23" s="74"/>
      <c r="E23" s="74"/>
      <c r="F23" s="75"/>
      <c r="G23" s="76"/>
      <c r="H23" s="76"/>
    </row>
    <row r="24" spans="1:8" ht="13.5" customHeight="1">
      <c r="A24" s="72"/>
      <c r="B24" s="74"/>
      <c r="C24" s="74"/>
      <c r="D24" s="74"/>
      <c r="E24" s="74"/>
      <c r="F24" s="75"/>
      <c r="G24" s="76"/>
      <c r="H24" s="76"/>
    </row>
    <row r="25" spans="1:8" ht="13.5" customHeight="1">
      <c r="A25" s="72"/>
      <c r="B25" s="74"/>
      <c r="C25" s="74"/>
      <c r="D25" s="74"/>
      <c r="E25" s="74"/>
      <c r="F25" s="75"/>
      <c r="G25" s="76"/>
      <c r="H25" s="76"/>
    </row>
    <row r="26" spans="1:8" ht="13.5" customHeight="1">
      <c r="A26" s="72"/>
      <c r="B26" s="74"/>
      <c r="C26" s="74"/>
      <c r="D26" s="74"/>
      <c r="E26" s="74"/>
      <c r="F26" s="75"/>
      <c r="G26" s="76"/>
      <c r="H26" s="76"/>
    </row>
    <row r="27" spans="1:8" ht="13.5" customHeight="1">
      <c r="A27" s="72"/>
      <c r="B27" s="74"/>
      <c r="C27" s="74"/>
      <c r="D27" s="74"/>
      <c r="E27" s="74"/>
      <c r="F27" s="75"/>
      <c r="G27" s="76"/>
      <c r="H27" s="76"/>
    </row>
    <row r="28" spans="1:8" ht="13.5" customHeight="1">
      <c r="A28" s="72"/>
      <c r="B28" s="74"/>
      <c r="C28" s="74"/>
      <c r="D28" s="74"/>
      <c r="E28" s="74"/>
      <c r="F28" s="75"/>
      <c r="G28" s="76"/>
      <c r="H28" s="76"/>
    </row>
    <row r="29" spans="1:8" ht="13.5" thickBot="1">
      <c r="A29" s="77"/>
      <c r="B29" s="78" t="s">
        <v>101</v>
      </c>
      <c r="C29" s="78">
        <f>SUM(C18:C28)</f>
        <v>510</v>
      </c>
      <c r="D29" s="78">
        <f>SUM(D18:D28)</f>
        <v>-510</v>
      </c>
      <c r="E29" s="78">
        <f>SUM(E18:E28)</f>
        <v>0</v>
      </c>
      <c r="F29" s="79">
        <f>SUM(F18:F28)</f>
        <v>0</v>
      </c>
      <c r="G29" s="76"/>
      <c r="H29" s="76"/>
    </row>
    <row r="30" spans="7:8" ht="13.5" thickTop="1">
      <c r="G30" s="17"/>
      <c r="H30" s="17"/>
    </row>
    <row r="62" spans="1:9" ht="12.75">
      <c r="A62" s="217"/>
      <c r="B62" s="217"/>
      <c r="C62" s="217"/>
      <c r="D62" s="217"/>
      <c r="E62" s="217"/>
      <c r="F62" s="217"/>
      <c r="G62" s="217"/>
      <c r="H62" s="217"/>
      <c r="I62" s="217"/>
    </row>
  </sheetData>
  <sheetProtection selectLockedCells="1" selectUnlockedCells="1"/>
  <mergeCells count="14">
    <mergeCell ref="G12:G15"/>
    <mergeCell ref="H12:H15"/>
    <mergeCell ref="C16:D16"/>
    <mergeCell ref="A62:I62"/>
    <mergeCell ref="A12:A15"/>
    <mergeCell ref="B12:B15"/>
    <mergeCell ref="C12:C15"/>
    <mergeCell ref="D12:D15"/>
    <mergeCell ref="E12:E14"/>
    <mergeCell ref="E1:H1"/>
    <mergeCell ref="A5:H5"/>
    <mergeCell ref="A6:H6"/>
    <mergeCell ref="G10:H10"/>
    <mergeCell ref="C1:D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8"/>
  <sheetViews>
    <sheetView tabSelected="1" zoomScalePageLayoutView="0" workbookViewId="0" topLeftCell="A1">
      <selection activeCell="D34" sqref="D33:E34"/>
    </sheetView>
  </sheetViews>
  <sheetFormatPr defaultColWidth="9.140625" defaultRowHeight="12.75"/>
  <cols>
    <col min="1" max="1" width="3.7109375" style="0" customWidth="1"/>
    <col min="5" max="5" width="5.8515625" style="0" customWidth="1"/>
    <col min="6" max="7" width="9.8515625" style="0" customWidth="1"/>
    <col min="8" max="8" width="11.8515625" style="0" customWidth="1"/>
    <col min="9" max="9" width="16.8515625" style="0" hidden="1" customWidth="1"/>
  </cols>
  <sheetData>
    <row r="1" spans="8:10" ht="12.75">
      <c r="H1" s="232"/>
      <c r="I1" s="232"/>
      <c r="J1" s="28"/>
    </row>
    <row r="2" spans="5:10" ht="12.75">
      <c r="E2" s="136" t="s">
        <v>138</v>
      </c>
      <c r="H2" s="2"/>
      <c r="I2" s="2"/>
      <c r="J2" s="28"/>
    </row>
    <row r="3" spans="5:10" ht="12.75">
      <c r="E3" s="136" t="s">
        <v>133</v>
      </c>
      <c r="F3" s="113"/>
      <c r="G3" s="113"/>
      <c r="H3" s="113"/>
      <c r="I3" s="113"/>
      <c r="J3" s="28"/>
    </row>
    <row r="5" spans="1:9" ht="12.75">
      <c r="A5" s="233"/>
      <c r="B5" s="233"/>
      <c r="C5" s="233"/>
      <c r="D5" s="233"/>
      <c r="E5" s="233"/>
      <c r="F5" s="233"/>
      <c r="G5" s="233"/>
      <c r="H5" s="233"/>
      <c r="I5" s="233"/>
    </row>
    <row r="6" spans="1:10" ht="16.5" customHeight="1">
      <c r="A6" s="233" t="s">
        <v>122</v>
      </c>
      <c r="B6" s="233"/>
      <c r="C6" s="233"/>
      <c r="D6" s="233"/>
      <c r="E6" s="233"/>
      <c r="F6" s="233"/>
      <c r="G6" s="233"/>
      <c r="H6" s="233"/>
      <c r="I6" s="233"/>
      <c r="J6" s="31"/>
    </row>
    <row r="7" spans="1:9" ht="14.25" customHeight="1">
      <c r="A7" s="233" t="s">
        <v>120</v>
      </c>
      <c r="B7" s="233"/>
      <c r="C7" s="233"/>
      <c r="D7" s="233"/>
      <c r="E7" s="233"/>
      <c r="F7" s="233"/>
      <c r="G7" s="233"/>
      <c r="H7" s="233"/>
      <c r="I7" s="233"/>
    </row>
    <row r="11" spans="8:9" ht="13.5" thickBot="1">
      <c r="H11" s="234" t="s">
        <v>0</v>
      </c>
      <c r="I11" s="234"/>
    </row>
    <row r="12" spans="1:16" ht="14.25" thickBot="1" thickTop="1">
      <c r="A12" s="80" t="s">
        <v>111</v>
      </c>
      <c r="B12" s="81"/>
      <c r="C12" s="82" t="s">
        <v>112</v>
      </c>
      <c r="D12" s="82"/>
      <c r="E12" s="83"/>
      <c r="F12" s="161" t="s">
        <v>113</v>
      </c>
      <c r="G12" s="162" t="s">
        <v>114</v>
      </c>
      <c r="H12" s="169" t="s">
        <v>115</v>
      </c>
      <c r="I12" s="166" t="s">
        <v>116</v>
      </c>
      <c r="N12" s="17"/>
      <c r="O12" s="17"/>
      <c r="P12" s="17"/>
    </row>
    <row r="13" spans="1:16" ht="18" customHeight="1" thickTop="1">
      <c r="A13" s="235" t="s">
        <v>1</v>
      </c>
      <c r="B13" s="237" t="s">
        <v>100</v>
      </c>
      <c r="C13" s="238"/>
      <c r="D13" s="238"/>
      <c r="E13" s="239"/>
      <c r="F13" s="164" t="s">
        <v>121</v>
      </c>
      <c r="G13" s="130" t="s">
        <v>107</v>
      </c>
      <c r="H13" s="243" t="s">
        <v>117</v>
      </c>
      <c r="I13" s="244"/>
      <c r="J13" s="57"/>
      <c r="N13" s="17"/>
      <c r="O13" s="17"/>
      <c r="P13" s="17"/>
    </row>
    <row r="14" spans="1:16" ht="18" customHeight="1">
      <c r="A14" s="236"/>
      <c r="B14" s="240"/>
      <c r="C14" s="241"/>
      <c r="D14" s="241"/>
      <c r="E14" s="242"/>
      <c r="F14" s="165" t="s">
        <v>118</v>
      </c>
      <c r="G14" s="171"/>
      <c r="H14" s="168" t="s">
        <v>118</v>
      </c>
      <c r="I14" s="170" t="s">
        <v>119</v>
      </c>
      <c r="J14" s="57"/>
      <c r="N14" s="17"/>
      <c r="O14" s="17"/>
      <c r="P14" s="17"/>
    </row>
    <row r="15" spans="1:16" ht="18" customHeight="1">
      <c r="A15" s="84"/>
      <c r="B15" s="230" t="s">
        <v>102</v>
      </c>
      <c r="C15" s="230"/>
      <c r="D15" s="231"/>
      <c r="E15" s="86"/>
      <c r="F15" s="163">
        <v>0</v>
      </c>
      <c r="G15" s="90">
        <v>0</v>
      </c>
      <c r="H15" s="90">
        <v>0</v>
      </c>
      <c r="I15" s="167">
        <v>0</v>
      </c>
      <c r="N15" s="17"/>
      <c r="O15" s="17"/>
      <c r="P15" s="17"/>
    </row>
    <row r="16" spans="1:9" ht="12.75">
      <c r="A16" s="84" t="s">
        <v>21</v>
      </c>
      <c r="B16" s="85"/>
      <c r="C16" s="87"/>
      <c r="D16" s="87"/>
      <c r="E16" s="88"/>
      <c r="F16" s="89"/>
      <c r="G16" s="90"/>
      <c r="H16" s="90"/>
      <c r="I16" s="91"/>
    </row>
    <row r="17" spans="1:9" ht="18" customHeight="1">
      <c r="A17" s="84"/>
      <c r="B17" s="245"/>
      <c r="C17" s="245"/>
      <c r="D17" s="245"/>
      <c r="E17" s="94"/>
      <c r="F17" s="92"/>
      <c r="G17" s="93"/>
      <c r="H17" s="93"/>
      <c r="I17" s="91"/>
    </row>
    <row r="18" spans="1:9" ht="14.25">
      <c r="A18" s="95"/>
      <c r="B18" s="246"/>
      <c r="C18" s="246"/>
      <c r="D18" s="246"/>
      <c r="E18" s="247"/>
      <c r="F18" s="92"/>
      <c r="G18" s="93"/>
      <c r="H18" s="93"/>
      <c r="I18" s="91"/>
    </row>
    <row r="19" spans="1:9" ht="18.75" customHeight="1">
      <c r="A19" s="96"/>
      <c r="B19" s="246"/>
      <c r="C19" s="246"/>
      <c r="D19" s="246"/>
      <c r="E19" s="247"/>
      <c r="F19" s="92">
        <v>0</v>
      </c>
      <c r="G19" s="93">
        <v>0</v>
      </c>
      <c r="H19" s="93">
        <v>0</v>
      </c>
      <c r="I19" s="91">
        <v>0</v>
      </c>
    </row>
    <row r="20" spans="1:9" ht="14.25">
      <c r="A20" s="95"/>
      <c r="B20" s="246"/>
      <c r="C20" s="246"/>
      <c r="D20" s="246"/>
      <c r="E20" s="247"/>
      <c r="F20" s="92"/>
      <c r="G20" s="93"/>
      <c r="H20" s="93"/>
      <c r="I20" s="97"/>
    </row>
    <row r="21" spans="1:9" ht="14.25">
      <c r="A21" s="98"/>
      <c r="B21" s="249"/>
      <c r="C21" s="250"/>
      <c r="D21" s="250"/>
      <c r="E21" s="251"/>
      <c r="F21" s="99"/>
      <c r="G21" s="100"/>
      <c r="H21" s="100"/>
      <c r="I21" s="101"/>
    </row>
    <row r="22" spans="1:9" ht="18" customHeight="1" thickBot="1">
      <c r="A22" s="102"/>
      <c r="B22" s="252" t="s">
        <v>104</v>
      </c>
      <c r="C22" s="252"/>
      <c r="D22" s="252"/>
      <c r="E22" s="253"/>
      <c r="F22" s="103">
        <f>SUM(F16:F21)</f>
        <v>0</v>
      </c>
      <c r="G22" s="103">
        <f>SUM(G16:G16)</f>
        <v>0</v>
      </c>
      <c r="H22" s="103">
        <f>SUM(H16:H21)</f>
        <v>0</v>
      </c>
      <c r="I22" s="104">
        <v>0</v>
      </c>
    </row>
    <row r="23" ht="13.5" thickTop="1"/>
    <row r="24" spans="5:8" ht="12.75">
      <c r="E24" s="17"/>
      <c r="F24" s="105"/>
      <c r="G24" s="105"/>
      <c r="H24" s="105"/>
    </row>
    <row r="42" ht="12.75">
      <c r="A42" s="106"/>
    </row>
    <row r="43" spans="1:10" ht="12.75">
      <c r="A43" s="17"/>
      <c r="B43" s="17"/>
      <c r="C43" s="17"/>
      <c r="D43" s="17"/>
      <c r="E43" s="17"/>
      <c r="F43" s="17"/>
      <c r="G43" s="17"/>
      <c r="H43" s="254"/>
      <c r="I43" s="254"/>
      <c r="J43" s="28"/>
    </row>
    <row r="44" spans="1:10" ht="12.75">
      <c r="A44" s="17"/>
      <c r="B44" s="17"/>
      <c r="C44" s="17"/>
      <c r="D44" s="17"/>
      <c r="E44" s="17"/>
      <c r="F44" s="17"/>
      <c r="G44" s="17"/>
      <c r="H44" s="54"/>
      <c r="I44" s="54"/>
      <c r="J44" s="28"/>
    </row>
    <row r="45" spans="1:10" ht="12.75">
      <c r="A45" s="17"/>
      <c r="B45" s="17"/>
      <c r="C45" s="17"/>
      <c r="D45" s="17"/>
      <c r="E45" s="17"/>
      <c r="F45" s="17"/>
      <c r="G45" s="17"/>
      <c r="H45" s="54"/>
      <c r="I45" s="54"/>
      <c r="J45" s="28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2.75" customHeight="1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10" ht="16.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31"/>
    </row>
    <row r="49" spans="1:10" ht="12.7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31"/>
    </row>
    <row r="50" spans="1:10" ht="12.75">
      <c r="A50" s="17"/>
      <c r="B50" s="55"/>
      <c r="C50" s="55"/>
      <c r="D50" s="55"/>
      <c r="E50" s="55"/>
      <c r="F50" s="55"/>
      <c r="G50" s="55"/>
      <c r="H50" s="55"/>
      <c r="I50" s="55"/>
      <c r="J50" s="1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17"/>
    </row>
    <row r="52" spans="1:10" ht="12.75">
      <c r="A52" s="17"/>
      <c r="B52" s="76"/>
      <c r="C52" s="76"/>
      <c r="D52" s="76"/>
      <c r="E52" s="76"/>
      <c r="F52" s="76"/>
      <c r="G52" s="76"/>
      <c r="H52" s="108"/>
      <c r="I52" s="108"/>
      <c r="J52" s="109"/>
    </row>
    <row r="53" spans="1:9" ht="18" customHeight="1">
      <c r="A53" s="110"/>
      <c r="B53" s="111"/>
      <c r="C53" s="111"/>
      <c r="D53" s="111"/>
      <c r="E53" s="111"/>
      <c r="F53" s="71"/>
      <c r="G53" s="71"/>
      <c r="H53" s="108"/>
      <c r="I53" s="108"/>
    </row>
    <row r="54" spans="1:9" ht="18" customHeight="1">
      <c r="A54" s="110"/>
      <c r="B54" s="111"/>
      <c r="C54" s="111"/>
      <c r="D54" s="111"/>
      <c r="E54" s="111"/>
      <c r="F54" s="108"/>
      <c r="G54" s="108"/>
      <c r="H54" s="71"/>
      <c r="I54" s="71"/>
    </row>
    <row r="55" spans="1:9" ht="18" customHeight="1">
      <c r="A55" s="71"/>
      <c r="B55" s="108"/>
      <c r="C55" s="108"/>
      <c r="D55" s="108"/>
      <c r="E55" s="108"/>
      <c r="F55" s="76"/>
      <c r="G55" s="76"/>
      <c r="H55" s="76"/>
      <c r="I55" s="76"/>
    </row>
    <row r="56" spans="1:9" ht="12.75">
      <c r="A56" s="17"/>
      <c r="B56" s="108"/>
      <c r="C56" s="108"/>
      <c r="D56" s="108"/>
      <c r="E56" s="108"/>
      <c r="F56" s="76"/>
      <c r="G56" s="76"/>
      <c r="H56" s="76"/>
      <c r="I56" s="76"/>
    </row>
    <row r="57" spans="1:9" ht="12.75">
      <c r="A57" s="17"/>
      <c r="B57" s="108"/>
      <c r="C57" s="108"/>
      <c r="D57" s="108"/>
      <c r="E57" s="108"/>
      <c r="F57" s="76"/>
      <c r="G57" s="76"/>
      <c r="H57" s="76"/>
      <c r="I57" s="76"/>
    </row>
    <row r="58" spans="1:9" ht="12.75">
      <c r="A58" s="17"/>
      <c r="B58" s="108"/>
      <c r="C58" s="108"/>
      <c r="D58" s="108"/>
      <c r="E58" s="108"/>
      <c r="F58" s="76"/>
      <c r="G58" s="76"/>
      <c r="H58" s="76"/>
      <c r="I58" s="76"/>
    </row>
    <row r="59" spans="1:9" ht="12.75">
      <c r="A59" s="17"/>
      <c r="B59" s="108"/>
      <c r="C59" s="108"/>
      <c r="D59" s="108"/>
      <c r="E59" s="108"/>
      <c r="F59" s="76"/>
      <c r="G59" s="76"/>
      <c r="H59" s="76"/>
      <c r="I59" s="76"/>
    </row>
    <row r="60" spans="1:9" ht="12.75">
      <c r="A60" s="17"/>
      <c r="B60" s="108"/>
      <c r="C60" s="108"/>
      <c r="D60" s="108"/>
      <c r="E60" s="108"/>
      <c r="F60" s="76"/>
      <c r="G60" s="76"/>
      <c r="H60" s="76"/>
      <c r="I60" s="76"/>
    </row>
    <row r="61" spans="1:9" ht="12.75">
      <c r="A61" s="17"/>
      <c r="B61" s="108"/>
      <c r="C61" s="108"/>
      <c r="D61" s="108"/>
      <c r="E61" s="108"/>
      <c r="F61" s="76"/>
      <c r="G61" s="76"/>
      <c r="H61" s="76"/>
      <c r="I61" s="76"/>
    </row>
    <row r="62" spans="1:9" ht="12.75">
      <c r="A62" s="17"/>
      <c r="B62" s="108"/>
      <c r="C62" s="108"/>
      <c r="D62" s="108"/>
      <c r="E62" s="108"/>
      <c r="F62" s="76"/>
      <c r="G62" s="76"/>
      <c r="H62" s="76"/>
      <c r="I62" s="76"/>
    </row>
    <row r="63" spans="1:9" ht="18" customHeight="1">
      <c r="A63" s="17"/>
      <c r="B63" s="112"/>
      <c r="C63" s="112"/>
      <c r="D63" s="112"/>
      <c r="E63" s="112"/>
      <c r="F63" s="76"/>
      <c r="G63" s="76"/>
      <c r="H63" s="76"/>
      <c r="I63" s="76"/>
    </row>
    <row r="101" spans="2:10" ht="12.75">
      <c r="B101" s="17"/>
      <c r="C101" s="17"/>
      <c r="D101" s="17"/>
      <c r="E101" s="17"/>
      <c r="F101" s="17"/>
      <c r="G101" s="17"/>
      <c r="H101" s="113"/>
      <c r="I101" s="113"/>
      <c r="J101" s="113"/>
    </row>
    <row r="102" spans="2:10" ht="12.7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12.7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2.75"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2:10" ht="12.75"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2:10" ht="12.75"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2:10" ht="12.7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2.7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12.75"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2:10" ht="12.75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12.75"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2:10" ht="12.75">
      <c r="B112" s="114"/>
      <c r="C112" s="114"/>
      <c r="D112" s="114"/>
      <c r="E112" s="114"/>
      <c r="F112" s="114"/>
      <c r="G112" s="114"/>
      <c r="H112" s="114"/>
      <c r="I112" s="114"/>
      <c r="J112" s="17"/>
    </row>
    <row r="113" spans="2:10" ht="12.75">
      <c r="B113" s="114"/>
      <c r="C113" s="114"/>
      <c r="D113" s="114"/>
      <c r="E113" s="114"/>
      <c r="F113" s="114"/>
      <c r="G113" s="114"/>
      <c r="H113" s="114"/>
      <c r="I113" s="114"/>
      <c r="J113" s="17"/>
    </row>
    <row r="114" spans="2:10" ht="12.75">
      <c r="B114" s="114"/>
      <c r="C114" s="114"/>
      <c r="D114" s="114"/>
      <c r="E114" s="114"/>
      <c r="F114" s="114"/>
      <c r="G114" s="114"/>
      <c r="H114" s="114"/>
      <c r="I114" s="114"/>
      <c r="J114" s="17"/>
    </row>
    <row r="115" spans="2:10" ht="12.75">
      <c r="B115" s="114"/>
      <c r="C115" s="114"/>
      <c r="D115" s="114"/>
      <c r="E115" s="114"/>
      <c r="F115" s="114"/>
      <c r="G115" s="114"/>
      <c r="H115" s="114"/>
      <c r="I115" s="114"/>
      <c r="J115" s="17"/>
    </row>
    <row r="116" spans="2:10" ht="12.75">
      <c r="B116" s="114"/>
      <c r="C116" s="114"/>
      <c r="D116" s="114"/>
      <c r="E116" s="114"/>
      <c r="F116" s="114"/>
      <c r="G116" s="114"/>
      <c r="H116" s="114"/>
      <c r="I116" s="114"/>
      <c r="J116" s="17"/>
    </row>
    <row r="117" spans="2:10" ht="12.75">
      <c r="B117" s="114"/>
      <c r="C117" s="114"/>
      <c r="D117" s="114"/>
      <c r="E117" s="114"/>
      <c r="F117" s="114"/>
      <c r="G117" s="114"/>
      <c r="H117" s="114"/>
      <c r="I117" s="114"/>
      <c r="J117" s="17"/>
    </row>
    <row r="118" spans="2:10" ht="12.75">
      <c r="B118" s="114"/>
      <c r="C118" s="114"/>
      <c r="D118" s="114"/>
      <c r="E118" s="114"/>
      <c r="F118" s="114"/>
      <c r="G118" s="114"/>
      <c r="H118" s="114"/>
      <c r="I118" s="114"/>
      <c r="J118" s="17"/>
    </row>
    <row r="119" spans="2:10" ht="12.75">
      <c r="B119" s="114"/>
      <c r="C119" s="114"/>
      <c r="D119" s="114"/>
      <c r="E119" s="114"/>
      <c r="F119" s="114"/>
      <c r="G119" s="114"/>
      <c r="H119" s="114"/>
      <c r="I119" s="114"/>
      <c r="J119" s="17"/>
    </row>
    <row r="120" spans="2:10" ht="12.75">
      <c r="B120" s="114"/>
      <c r="C120" s="114"/>
      <c r="D120" s="114"/>
      <c r="E120" s="114"/>
      <c r="F120" s="114"/>
      <c r="G120" s="114"/>
      <c r="H120" s="114"/>
      <c r="I120" s="114"/>
      <c r="J120" s="17"/>
    </row>
    <row r="121" spans="2:10" ht="12.75">
      <c r="B121" s="114"/>
      <c r="C121" s="114"/>
      <c r="D121" s="114"/>
      <c r="E121" s="114"/>
      <c r="F121" s="114"/>
      <c r="G121" s="114"/>
      <c r="H121" s="114"/>
      <c r="I121" s="114"/>
      <c r="J121" s="17"/>
    </row>
    <row r="122" spans="2:10" ht="12.75">
      <c r="B122" s="114"/>
      <c r="C122" s="114"/>
      <c r="D122" s="114"/>
      <c r="E122" s="114"/>
      <c r="F122" s="114"/>
      <c r="G122" s="114"/>
      <c r="H122" s="114"/>
      <c r="I122" s="114"/>
      <c r="J122" s="17"/>
    </row>
    <row r="123" spans="2:10" ht="12.75">
      <c r="B123" s="114"/>
      <c r="C123" s="114"/>
      <c r="D123" s="114"/>
      <c r="E123" s="114"/>
      <c r="F123" s="114"/>
      <c r="G123" s="114"/>
      <c r="H123" s="114"/>
      <c r="I123" s="114"/>
      <c r="J123" s="17"/>
    </row>
    <row r="124" spans="2:10" ht="12.75">
      <c r="B124" s="114"/>
      <c r="C124" s="114"/>
      <c r="D124" s="114"/>
      <c r="E124" s="114"/>
      <c r="F124" s="114"/>
      <c r="G124" s="114"/>
      <c r="H124" s="114"/>
      <c r="I124" s="114"/>
      <c r="J124" s="17"/>
    </row>
    <row r="125" spans="2:10" ht="12.75">
      <c r="B125" s="114"/>
      <c r="C125" s="114"/>
      <c r="D125" s="114"/>
      <c r="E125" s="114"/>
      <c r="F125" s="114"/>
      <c r="G125" s="114"/>
      <c r="H125" s="114"/>
      <c r="I125" s="114"/>
      <c r="J125" s="17"/>
    </row>
    <row r="126" spans="2:10" ht="12.75">
      <c r="B126" s="114"/>
      <c r="C126" s="114"/>
      <c r="D126" s="114"/>
      <c r="E126" s="114"/>
      <c r="F126" s="114"/>
      <c r="G126" s="114"/>
      <c r="H126" s="114"/>
      <c r="I126" s="114"/>
      <c r="J126" s="17"/>
    </row>
    <row r="127" spans="2:10" ht="12.75">
      <c r="B127" s="114"/>
      <c r="C127" s="114"/>
      <c r="D127" s="114"/>
      <c r="E127" s="114"/>
      <c r="F127" s="114"/>
      <c r="G127" s="114"/>
      <c r="H127" s="114"/>
      <c r="I127" s="114"/>
      <c r="J127" s="17"/>
    </row>
    <row r="128" spans="2:10" ht="12.75">
      <c r="B128" s="114"/>
      <c r="C128" s="114"/>
      <c r="D128" s="114"/>
      <c r="E128" s="114"/>
      <c r="F128" s="114"/>
      <c r="G128" s="114"/>
      <c r="H128" s="114"/>
      <c r="I128" s="114"/>
      <c r="J128" s="17"/>
    </row>
    <row r="129" spans="2:10" ht="12.75">
      <c r="B129" s="107"/>
      <c r="C129" s="107"/>
      <c r="D129" s="107"/>
      <c r="E129" s="107"/>
      <c r="F129" s="107"/>
      <c r="G129" s="107"/>
      <c r="H129" s="107"/>
      <c r="I129" s="107"/>
      <c r="J129" s="17"/>
    </row>
    <row r="130" spans="2:10" ht="12.75">
      <c r="B130" s="114"/>
      <c r="C130" s="114"/>
      <c r="D130" s="114"/>
      <c r="E130" s="114"/>
      <c r="F130" s="114"/>
      <c r="G130" s="114"/>
      <c r="H130" s="114"/>
      <c r="I130" s="114"/>
      <c r="J130" s="17"/>
    </row>
    <row r="131" spans="2:10" ht="12.75">
      <c r="B131" s="114"/>
      <c r="C131" s="114"/>
      <c r="D131" s="114"/>
      <c r="E131" s="114"/>
      <c r="F131" s="114"/>
      <c r="G131" s="114"/>
      <c r="H131" s="114"/>
      <c r="I131" s="114"/>
      <c r="J131" s="17"/>
    </row>
    <row r="132" spans="2:10" ht="12.75">
      <c r="B132" s="114"/>
      <c r="C132" s="114"/>
      <c r="D132" s="114"/>
      <c r="E132" s="114"/>
      <c r="F132" s="114"/>
      <c r="G132" s="114"/>
      <c r="H132" s="114"/>
      <c r="I132" s="114"/>
      <c r="J132" s="17"/>
    </row>
    <row r="133" spans="2:10" ht="12.75">
      <c r="B133" s="114"/>
      <c r="C133" s="114"/>
      <c r="D133" s="114"/>
      <c r="E133" s="114"/>
      <c r="F133" s="114"/>
      <c r="G133" s="114"/>
      <c r="H133" s="114"/>
      <c r="I133" s="114"/>
      <c r="J133" s="17"/>
    </row>
    <row r="134" spans="2:10" ht="12.75">
      <c r="B134" s="114"/>
      <c r="C134" s="114"/>
      <c r="D134" s="114"/>
      <c r="E134" s="114"/>
      <c r="F134" s="114"/>
      <c r="G134" s="114"/>
      <c r="H134" s="114"/>
      <c r="I134" s="114"/>
      <c r="J134" s="17"/>
    </row>
    <row r="135" spans="2:10" ht="12.75">
      <c r="B135" s="114"/>
      <c r="C135" s="114"/>
      <c r="D135" s="114"/>
      <c r="E135" s="114"/>
      <c r="F135" s="114"/>
      <c r="G135" s="114"/>
      <c r="H135" s="114"/>
      <c r="I135" s="114"/>
      <c r="J135" s="17"/>
    </row>
    <row r="136" spans="2:10" ht="12.75">
      <c r="B136" s="114"/>
      <c r="C136" s="114"/>
      <c r="D136" s="114"/>
      <c r="E136" s="114"/>
      <c r="F136" s="114"/>
      <c r="G136" s="114"/>
      <c r="H136" s="114"/>
      <c r="I136" s="114"/>
      <c r="J136" s="17"/>
    </row>
    <row r="137" spans="2:10" ht="12.75">
      <c r="B137" s="114"/>
      <c r="C137" s="114"/>
      <c r="D137" s="114"/>
      <c r="E137" s="114"/>
      <c r="F137" s="114"/>
      <c r="G137" s="114"/>
      <c r="H137" s="114"/>
      <c r="I137" s="114"/>
      <c r="J137" s="17"/>
    </row>
    <row r="138" spans="2:10" ht="12.75">
      <c r="B138" s="114"/>
      <c r="C138" s="114"/>
      <c r="D138" s="114"/>
      <c r="E138" s="114"/>
      <c r="F138" s="114"/>
      <c r="G138" s="114"/>
      <c r="H138" s="114"/>
      <c r="I138" s="114"/>
      <c r="J138" s="17"/>
    </row>
    <row r="139" spans="2:10" ht="12.75">
      <c r="B139" s="114"/>
      <c r="C139" s="114"/>
      <c r="D139" s="114"/>
      <c r="E139" s="114"/>
      <c r="F139" s="114"/>
      <c r="G139" s="114"/>
      <c r="H139" s="114"/>
      <c r="I139" s="114"/>
      <c r="J139" s="17"/>
    </row>
    <row r="140" spans="2:10" ht="12.75">
      <c r="B140" s="114"/>
      <c r="C140" s="114"/>
      <c r="D140" s="114"/>
      <c r="E140" s="114"/>
      <c r="F140" s="114"/>
      <c r="G140" s="114"/>
      <c r="H140" s="114"/>
      <c r="I140" s="114"/>
      <c r="J140" s="17"/>
    </row>
    <row r="141" spans="2:10" ht="12.75">
      <c r="B141" s="114"/>
      <c r="C141" s="114"/>
      <c r="D141" s="114"/>
      <c r="E141" s="114"/>
      <c r="F141" s="114"/>
      <c r="G141" s="114"/>
      <c r="H141" s="114"/>
      <c r="I141" s="114"/>
      <c r="J141" s="17"/>
    </row>
    <row r="142" spans="2:10" ht="12.75">
      <c r="B142" s="114"/>
      <c r="C142" s="114"/>
      <c r="D142" s="114"/>
      <c r="E142" s="114"/>
      <c r="F142" s="114"/>
      <c r="G142" s="114"/>
      <c r="H142" s="114"/>
      <c r="I142" s="114"/>
      <c r="J142" s="17"/>
    </row>
    <row r="143" spans="2:10" ht="12.75">
      <c r="B143" s="114"/>
      <c r="C143" s="114"/>
      <c r="D143" s="114"/>
      <c r="E143" s="114"/>
      <c r="F143" s="114"/>
      <c r="G143" s="114"/>
      <c r="H143" s="114"/>
      <c r="I143" s="114"/>
      <c r="J143" s="17"/>
    </row>
    <row r="144" spans="2:10" ht="12.75">
      <c r="B144" s="107"/>
      <c r="C144" s="107"/>
      <c r="D144" s="107"/>
      <c r="E144" s="107"/>
      <c r="F144" s="107"/>
      <c r="G144" s="107"/>
      <c r="H144" s="107"/>
      <c r="I144" s="107"/>
      <c r="J144" s="17"/>
    </row>
    <row r="145" spans="2:10" ht="12.75"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2:10" ht="12.75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12.75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12.75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12.75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12.75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12.75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12.75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12.75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12.75">
      <c r="B154" s="17"/>
      <c r="C154" s="17"/>
      <c r="D154" s="17"/>
      <c r="E154" s="17"/>
      <c r="F154" s="17"/>
      <c r="G154" s="17"/>
      <c r="H154" s="17"/>
      <c r="I154" s="113"/>
      <c r="J154" s="113"/>
    </row>
    <row r="155" spans="2:10" ht="12.75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12.75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12.75">
      <c r="B157" s="107"/>
      <c r="C157" s="107"/>
      <c r="D157" s="107"/>
      <c r="E157" s="107"/>
      <c r="F157" s="107"/>
      <c r="G157" s="107"/>
      <c r="H157" s="107"/>
      <c r="I157" s="107"/>
      <c r="J157" s="17"/>
    </row>
    <row r="158" spans="2:10" ht="12.75">
      <c r="B158" s="107"/>
      <c r="C158" s="107"/>
      <c r="D158" s="107"/>
      <c r="E158" s="107"/>
      <c r="F158" s="107"/>
      <c r="G158" s="107"/>
      <c r="H158" s="107"/>
      <c r="I158" s="107"/>
      <c r="J158" s="17"/>
    </row>
    <row r="159" spans="2:10" ht="12.75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.75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.75">
      <c r="B161" s="17"/>
      <c r="C161" s="17"/>
      <c r="D161" s="17"/>
      <c r="E161" s="17"/>
      <c r="F161" s="17"/>
      <c r="G161" s="17"/>
      <c r="H161" s="114"/>
      <c r="I161" s="114"/>
      <c r="J161" s="114"/>
    </row>
    <row r="162" spans="2:10" ht="12.75">
      <c r="B162" s="115"/>
      <c r="C162" s="115"/>
      <c r="D162" s="115"/>
      <c r="E162" s="115"/>
      <c r="F162" s="116"/>
      <c r="G162" s="117"/>
      <c r="H162" s="117"/>
      <c r="I162" s="117"/>
      <c r="J162" s="117"/>
    </row>
    <row r="163" spans="2:10" ht="12.75">
      <c r="B163" s="115"/>
      <c r="C163" s="115"/>
      <c r="D163" s="115"/>
      <c r="E163" s="115"/>
      <c r="F163" s="116"/>
      <c r="G163" s="117"/>
      <c r="H163" s="107"/>
      <c r="I163" s="114"/>
      <c r="J163" s="114"/>
    </row>
    <row r="164" spans="2:10" ht="12.75">
      <c r="B164" s="115"/>
      <c r="C164" s="115"/>
      <c r="D164" s="115"/>
      <c r="E164" s="115"/>
      <c r="F164" s="116"/>
      <c r="G164" s="117"/>
      <c r="H164" s="117"/>
      <c r="I164" s="117"/>
      <c r="J164" s="117"/>
    </row>
    <row r="165" spans="2:10" ht="12.75">
      <c r="B165" s="114"/>
      <c r="C165" s="114"/>
      <c r="D165" s="114"/>
      <c r="E165" s="114"/>
      <c r="F165" s="114"/>
      <c r="G165" s="114"/>
      <c r="H165" s="114"/>
      <c r="I165" s="114"/>
      <c r="J165" s="114"/>
    </row>
    <row r="166" spans="2:10" ht="12.75">
      <c r="B166" s="114"/>
      <c r="C166" s="114"/>
      <c r="D166" s="114"/>
      <c r="E166" s="114"/>
      <c r="F166" s="114"/>
      <c r="G166" s="114"/>
      <c r="H166" s="114"/>
      <c r="I166" s="114"/>
      <c r="J166" s="114"/>
    </row>
    <row r="167" spans="2:10" ht="12.75">
      <c r="B167" s="114"/>
      <c r="C167" s="114"/>
      <c r="D167" s="114"/>
      <c r="E167" s="114"/>
      <c r="F167" s="17"/>
      <c r="G167" s="114"/>
      <c r="H167" s="114"/>
      <c r="I167" s="114"/>
      <c r="J167" s="114"/>
    </row>
    <row r="168" spans="2:10" ht="12.75">
      <c r="B168" s="114"/>
      <c r="C168" s="114"/>
      <c r="D168" s="114"/>
      <c r="E168" s="114"/>
      <c r="F168" s="114"/>
      <c r="G168" s="114"/>
      <c r="H168" s="114"/>
      <c r="I168" s="114"/>
      <c r="J168" s="114"/>
    </row>
    <row r="169" spans="2:10" ht="12.75">
      <c r="B169" s="114"/>
      <c r="C169" s="114"/>
      <c r="D169" s="114"/>
      <c r="E169" s="114"/>
      <c r="F169" s="114"/>
      <c r="G169" s="114"/>
      <c r="H169" s="114"/>
      <c r="I169" s="114"/>
      <c r="J169" s="114"/>
    </row>
    <row r="170" spans="2:10" ht="12.75">
      <c r="B170" s="114"/>
      <c r="C170" s="114"/>
      <c r="D170" s="114"/>
      <c r="E170" s="114"/>
      <c r="F170" s="114"/>
      <c r="G170" s="114"/>
      <c r="H170" s="114"/>
      <c r="I170" s="114"/>
      <c r="J170" s="114"/>
    </row>
    <row r="171" spans="2:10" ht="12.75">
      <c r="B171" s="114"/>
      <c r="C171" s="114"/>
      <c r="D171" s="114"/>
      <c r="E171" s="114"/>
      <c r="F171" s="114"/>
      <c r="G171" s="114"/>
      <c r="H171" s="114"/>
      <c r="I171" s="114"/>
      <c r="J171" s="114"/>
    </row>
    <row r="172" spans="2:10" ht="12.75">
      <c r="B172" s="114"/>
      <c r="C172" s="114"/>
      <c r="D172" s="114"/>
      <c r="E172" s="114"/>
      <c r="F172" s="114"/>
      <c r="G172" s="114"/>
      <c r="H172" s="114"/>
      <c r="I172" s="114"/>
      <c r="J172" s="114"/>
    </row>
    <row r="173" spans="2:10" ht="12.75">
      <c r="B173" s="114"/>
      <c r="C173" s="114"/>
      <c r="D173" s="114"/>
      <c r="E173" s="114"/>
      <c r="F173" s="114"/>
      <c r="G173" s="114"/>
      <c r="H173" s="114"/>
      <c r="I173" s="114"/>
      <c r="J173" s="114"/>
    </row>
    <row r="174" spans="2:10" ht="12.75">
      <c r="B174" s="114"/>
      <c r="C174" s="114"/>
      <c r="D174" s="114"/>
      <c r="E174" s="114"/>
      <c r="F174" s="114"/>
      <c r="G174" s="114"/>
      <c r="H174" s="114"/>
      <c r="I174" s="114"/>
      <c r="J174" s="114"/>
    </row>
    <row r="175" spans="2:10" ht="12.75">
      <c r="B175" s="107"/>
      <c r="C175" s="107"/>
      <c r="D175" s="107"/>
      <c r="E175" s="107"/>
      <c r="F175" s="17"/>
      <c r="G175" s="114"/>
      <c r="H175" s="114"/>
      <c r="I175" s="114"/>
      <c r="J175" s="114"/>
    </row>
    <row r="176" spans="2:10" ht="12.75">
      <c r="B176" s="114"/>
      <c r="C176" s="114"/>
      <c r="D176" s="114"/>
      <c r="E176" s="114"/>
      <c r="F176" s="17"/>
      <c r="G176" s="114"/>
      <c r="H176" s="114"/>
      <c r="I176" s="114"/>
      <c r="J176" s="114"/>
    </row>
    <row r="177" spans="2:10" ht="12.75">
      <c r="B177" s="114"/>
      <c r="C177" s="114"/>
      <c r="D177" s="114"/>
      <c r="E177" s="114"/>
      <c r="F177" s="17"/>
      <c r="G177" s="114"/>
      <c r="H177" s="114"/>
      <c r="I177" s="114"/>
      <c r="J177" s="114"/>
    </row>
    <row r="178" spans="2:10" ht="12.75">
      <c r="B178" s="114"/>
      <c r="C178" s="114"/>
      <c r="D178" s="114"/>
      <c r="E178" s="114"/>
      <c r="F178" s="114"/>
      <c r="G178" s="114"/>
      <c r="H178" s="114"/>
      <c r="I178" s="114"/>
      <c r="J178" s="114"/>
    </row>
    <row r="179" spans="2:10" ht="12.75">
      <c r="B179" s="114"/>
      <c r="C179" s="114"/>
      <c r="D179" s="114"/>
      <c r="E179" s="114"/>
      <c r="F179" s="114"/>
      <c r="G179" s="114"/>
      <c r="H179" s="114"/>
      <c r="I179" s="114"/>
      <c r="J179" s="114"/>
    </row>
    <row r="180" spans="2:10" ht="12.75">
      <c r="B180" s="114"/>
      <c r="C180" s="114"/>
      <c r="D180" s="114"/>
      <c r="E180" s="114"/>
      <c r="F180" s="114"/>
      <c r="G180" s="114"/>
      <c r="H180" s="114"/>
      <c r="I180" s="114"/>
      <c r="J180" s="114"/>
    </row>
    <row r="181" spans="2:10" ht="12.75">
      <c r="B181" s="114"/>
      <c r="C181" s="114"/>
      <c r="D181" s="114"/>
      <c r="E181" s="114"/>
      <c r="F181" s="114"/>
      <c r="G181" s="114"/>
      <c r="H181" s="114"/>
      <c r="I181" s="114"/>
      <c r="J181" s="114"/>
    </row>
    <row r="182" spans="2:10" ht="12.75">
      <c r="B182" s="114"/>
      <c r="C182" s="114"/>
      <c r="D182" s="114"/>
      <c r="E182" s="114"/>
      <c r="F182" s="114"/>
      <c r="G182" s="114"/>
      <c r="H182" s="114"/>
      <c r="I182" s="114"/>
      <c r="J182" s="114"/>
    </row>
    <row r="183" spans="2:10" ht="12.75">
      <c r="B183" s="114"/>
      <c r="C183" s="114"/>
      <c r="D183" s="114"/>
      <c r="E183" s="114"/>
      <c r="F183" s="114"/>
      <c r="G183" s="114"/>
      <c r="H183" s="114"/>
      <c r="I183" s="114"/>
      <c r="J183" s="114"/>
    </row>
    <row r="184" spans="2:10" ht="12.75">
      <c r="B184" s="114"/>
      <c r="C184" s="114"/>
      <c r="D184" s="114"/>
      <c r="E184" s="114"/>
      <c r="F184" s="17"/>
      <c r="G184" s="114"/>
      <c r="H184" s="114"/>
      <c r="I184" s="114"/>
      <c r="J184" s="114"/>
    </row>
    <row r="185" spans="2:10" ht="12.75">
      <c r="B185" s="114"/>
      <c r="C185" s="114"/>
      <c r="D185" s="114"/>
      <c r="E185" s="114"/>
      <c r="F185" s="114"/>
      <c r="G185" s="114"/>
      <c r="H185" s="114"/>
      <c r="I185" s="114"/>
      <c r="J185" s="114"/>
    </row>
    <row r="186" spans="2:10" ht="12.75">
      <c r="B186" s="114"/>
      <c r="C186" s="114"/>
      <c r="D186" s="114"/>
      <c r="E186" s="114"/>
      <c r="F186" s="114"/>
      <c r="G186" s="114"/>
      <c r="H186" s="114"/>
      <c r="I186" s="114"/>
      <c r="J186" s="114"/>
    </row>
    <row r="187" spans="2:10" ht="12.75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ht="12.75">
      <c r="B188" s="17"/>
      <c r="C188" s="17"/>
      <c r="D188" s="17"/>
      <c r="E188" s="17"/>
      <c r="F188" s="17"/>
      <c r="G188" s="17"/>
      <c r="H188" s="17"/>
      <c r="I188" s="17"/>
      <c r="J188" s="17"/>
    </row>
  </sheetData>
  <sheetProtection selectLockedCells="1" selectUnlockedCells="1"/>
  <mergeCells count="17">
    <mergeCell ref="B17:D17"/>
    <mergeCell ref="B18:E18"/>
    <mergeCell ref="B19:E19"/>
    <mergeCell ref="A49:I49"/>
    <mergeCell ref="B20:E20"/>
    <mergeCell ref="B21:E21"/>
    <mergeCell ref="B22:E22"/>
    <mergeCell ref="H43:I43"/>
    <mergeCell ref="B15:D15"/>
    <mergeCell ref="H1:I1"/>
    <mergeCell ref="A5:I5"/>
    <mergeCell ref="A6:I6"/>
    <mergeCell ref="A7:I7"/>
    <mergeCell ref="H11:I11"/>
    <mergeCell ref="A13:A14"/>
    <mergeCell ref="B13:E14"/>
    <mergeCell ref="H13:I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Ábrahámhegy-Balatonrendes-Salföld </cp:lastModifiedBy>
  <cp:lastPrinted>2013-05-13T12:04:23Z</cp:lastPrinted>
  <dcterms:modified xsi:type="dcterms:W3CDTF">2013-05-13T12:04:30Z</dcterms:modified>
  <cp:category/>
  <cp:version/>
  <cp:contentType/>
  <cp:contentStatus/>
</cp:coreProperties>
</file>